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施設管理G関係\#00整理前\04事業\41校舎等整備事業費\23執行\R6-R7_宇和島南_本館、体育館、振興計画\R07-1_宇和島南_屋上防水\"/>
    </mc:Choice>
  </mc:AlternateContent>
  <xr:revisionPtr revIDLastSave="0" documentId="13_ncr:1_{3DCDDD2C-7713-4C16-A13D-4979AF52A017}" xr6:coauthVersionLast="36" xr6:coauthVersionMax="36" xr10:uidLastSave="{00000000-0000-0000-0000-000000000000}"/>
  <bookViews>
    <workbookView xWindow="-720" yWindow="6950" windowWidth="19320" windowHeight="2000" tabRatio="623" xr2:uid="{00000000-000D-0000-FFFF-FFFF00000000}"/>
  </bookViews>
  <sheets>
    <sheet name="表紙" sheetId="16" r:id="rId1"/>
    <sheet name="総括表" sheetId="15" r:id="rId2"/>
    <sheet name="内訳書" sheetId="12" r:id="rId3"/>
    <sheet name="B-1" sheetId="19" r:id="rId4"/>
    <sheet name="B-2" sheetId="21" r:id="rId5"/>
    <sheet name="B-3" sheetId="24" r:id="rId6"/>
  </sheets>
  <externalReferences>
    <externalReference r:id="rId7"/>
  </externalReferences>
  <definedNames>
    <definedName name="_xlnm.Print_Area" localSheetId="3">'B-1'!$B$1:$I$16</definedName>
    <definedName name="_xlnm.Print_Area" localSheetId="4">'B-2'!$B$1:$I$16</definedName>
    <definedName name="_xlnm.Print_Area" localSheetId="5">'B-3'!$B$1:$I$16</definedName>
    <definedName name="_xlnm.Print_Area" localSheetId="1">総括表!$B$2:$H$16</definedName>
    <definedName name="_xlnm.Print_Area" localSheetId="2">内訳書!$B$1:$I$17</definedName>
    <definedName name="_xlnm.Print_Titles" localSheetId="3">'B-1'!$1:$1</definedName>
    <definedName name="_xlnm.Print_Titles" localSheetId="4">'B-2'!$1:$1</definedName>
    <definedName name="_xlnm.Print_Titles" localSheetId="5">'B-3'!$1:$1</definedName>
    <definedName name="_xlnm.Print_Titles" localSheetId="2">内訳書!$1:$1</definedName>
    <definedName name="あ" localSheetId="5">#REF!</definedName>
    <definedName name="あ">#REF!</definedName>
    <definedName name="い" localSheetId="5">#REF!</definedName>
    <definedName name="い">#REF!</definedName>
    <definedName name="ｶﾞﾗｽ工事" localSheetId="3">'B-1'!#REF!</definedName>
    <definedName name="ｶﾞﾗｽ工事" localSheetId="4">'B-2'!#REF!</definedName>
    <definedName name="ｶﾞﾗｽ工事" localSheetId="5">'B-3'!#REF!</definedName>
    <definedName name="ｶﾞﾗｽ工事" localSheetId="2">内訳書!#REF!</definedName>
    <definedName name="ｶﾞﾗｽ工事">#REF!</definedName>
    <definedName name="ｺﾝｸﾘｰﾄ工事" localSheetId="3">'B-1'!#REF!</definedName>
    <definedName name="ｺﾝｸﾘｰﾄ工事" localSheetId="4">'B-2'!#REF!</definedName>
    <definedName name="ｺﾝｸﾘｰﾄ工事" localSheetId="5">'B-3'!#REF!</definedName>
    <definedName name="ｺﾝｸﾘｰﾄ工事" localSheetId="2">内訳書!#REF!</definedName>
    <definedName name="ｺﾝｸﾘｰﾄ工事">#REF!</definedName>
    <definedName name="ﾀｲﾙ工事" localSheetId="3">'B-1'!#REF!</definedName>
    <definedName name="ﾀｲﾙ工事" localSheetId="4">'B-2'!#REF!</definedName>
    <definedName name="ﾀｲﾙ工事" localSheetId="5">'B-3'!#REF!</definedName>
    <definedName name="ﾀｲﾙ工事" localSheetId="2">内訳書!#REF!</definedName>
    <definedName name="ﾀｲﾙ工事">#REF!</definedName>
    <definedName name="や工事" localSheetId="4">'[1]内訳書（Ａ共通）'!#REF!</definedName>
    <definedName name="や工事" localSheetId="5">'[1]内訳書（Ａ共通）'!#REF!</definedName>
    <definedName name="や工事">'[1]内訳書（Ａ共通）'!#REF!</definedName>
    <definedName name="屋根工事" localSheetId="3">'B-1'!#REF!</definedName>
    <definedName name="屋根工事" localSheetId="4">'B-2'!#REF!</definedName>
    <definedName name="屋根工事" localSheetId="5">'B-3'!#REF!</definedName>
    <definedName name="屋根工事" localSheetId="2">内訳書!#REF!</definedName>
    <definedName name="屋根工事">#REF!</definedName>
    <definedName name="仮設工事" localSheetId="3">'B-1'!#REF!</definedName>
    <definedName name="仮設工事" localSheetId="4">'B-2'!#REF!</definedName>
    <definedName name="仮設工事" localSheetId="5">'B-3'!#REF!</definedName>
    <definedName name="仮設工事" localSheetId="2">内訳書!#REF!</definedName>
    <definedName name="仮設工事">#REF!</definedName>
    <definedName name="花工事" localSheetId="4">'[1]内訳書（Ａ共通）'!#REF!</definedName>
    <definedName name="花工事" localSheetId="5">'[1]内訳書（Ａ共通）'!#REF!</definedName>
    <definedName name="花工事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>'[1]内訳書（Ａ共通）'!#REF!</definedName>
    <definedName name="外構工事" localSheetId="3">'B-1'!#REF!</definedName>
    <definedName name="外構工事" localSheetId="4">'B-2'!#REF!</definedName>
    <definedName name="外構工事" localSheetId="5">'B-3'!#REF!</definedName>
    <definedName name="外構工事" localSheetId="2">内訳書!#REF!</definedName>
    <definedName name="外構工事">#REF!</definedName>
    <definedName name="教工事" localSheetId="4">'[1]内訳書（Ａ共通）'!#REF!</definedName>
    <definedName name="教工事" localSheetId="5">'[1]内訳書（Ａ共通）'!#REF!</definedName>
    <definedName name="教工事">'[1]内訳書（Ａ共通）'!#REF!</definedName>
    <definedName name="金属工事" localSheetId="3">'B-1'!#REF!</definedName>
    <definedName name="金属工事" localSheetId="4">'B-2'!#REF!</definedName>
    <definedName name="金属工事" localSheetId="5">'B-3'!#REF!</definedName>
    <definedName name="金属工事" localSheetId="2">内訳書!#REF!</definedName>
    <definedName name="金属工事">#REF!</definedName>
    <definedName name="経費率">#REF!</definedName>
    <definedName name="工事" localSheetId="4">'[1]内訳書（Ａ共通）'!#REF!</definedName>
    <definedName name="工事" localSheetId="5">'[1]内訳書（Ａ共通）'!#REF!</definedName>
    <definedName name="工事">'[1]内訳書（Ａ共通）'!#REF!</definedName>
    <definedName name="鋼製工事" localSheetId="3">'B-1'!#REF!</definedName>
    <definedName name="鋼製工事" localSheetId="4">'B-2'!#REF!</definedName>
    <definedName name="鋼製工事" localSheetId="5">'B-3'!#REF!</definedName>
    <definedName name="鋼製工事" localSheetId="2">内訳書!#REF!</definedName>
    <definedName name="鋼製工事">#REF!</definedName>
    <definedName name="左官工事" localSheetId="3">'B-1'!#REF!</definedName>
    <definedName name="左官工事" localSheetId="4">'B-2'!#REF!</definedName>
    <definedName name="左官工事" localSheetId="5">'B-3'!#REF!</definedName>
    <definedName name="左官工事" localSheetId="2">内訳書!#REF!</definedName>
    <definedName name="左官工事">#REF!</definedName>
    <definedName name="雑工事" localSheetId="3">'B-1'!#REF!</definedName>
    <definedName name="雑工事" localSheetId="4">'B-2'!#REF!</definedName>
    <definedName name="雑工事" localSheetId="5">'B-3'!#REF!</definedName>
    <definedName name="雑工事" localSheetId="2">内訳書!#REF!</definedName>
    <definedName name="雑工事">#REF!</definedName>
    <definedName name="山工事" localSheetId="4">'[1]内訳書（Ａ共通）'!#REF!</definedName>
    <definedName name="山工事" localSheetId="5">'[1]内訳書（Ａ共通）'!#REF!</definedName>
    <definedName name="山工事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>'[1]内訳書（Ａ共通）'!#REF!</definedName>
    <definedName name="設計書">#REF!</definedName>
    <definedName name="設計書内訳">#REF!</definedName>
    <definedName name="草工事" localSheetId="4">'[1]内訳書（Ａ共通）'!#REF!</definedName>
    <definedName name="草工事" localSheetId="5">'[1]内訳書（Ａ共通）'!#REF!</definedName>
    <definedName name="草工事">'[1]内訳書（Ａ共通）'!#REF!</definedName>
    <definedName name="単位">#REF!</definedName>
    <definedName name="摘要">#REF!</definedName>
    <definedName name="鉄筋工事" localSheetId="3">'B-1'!#REF!</definedName>
    <definedName name="鉄筋工事" localSheetId="4">'B-2'!#REF!</definedName>
    <definedName name="鉄筋工事" localSheetId="5">'B-3'!#REF!</definedName>
    <definedName name="鉄筋工事" localSheetId="2">内訳書!#REF!</definedName>
    <definedName name="鉄筋工事">#REF!</definedName>
    <definedName name="鉄工事" localSheetId="4">'[1]内訳書（Ａ共通）'!#REF!</definedName>
    <definedName name="鉄工事" localSheetId="5">'[1]内訳書（Ａ共通）'!#REF!</definedName>
    <definedName name="鉄工事">'[1]内訳書（Ａ共通）'!#REF!</definedName>
    <definedName name="塗装工事" localSheetId="3">'B-1'!#REF!</definedName>
    <definedName name="塗装工事" localSheetId="4">'B-2'!#REF!</definedName>
    <definedName name="塗装工事" localSheetId="5">'B-3'!#REF!</definedName>
    <definedName name="塗装工事" localSheetId="2">内訳書!#REF!</definedName>
    <definedName name="塗装工事">#REF!</definedName>
    <definedName name="土工事" localSheetId="3">'B-1'!#REF!</definedName>
    <definedName name="土工事" localSheetId="4">'B-2'!#REF!</definedName>
    <definedName name="土工事" localSheetId="5">'B-3'!#REF!</definedName>
    <definedName name="土工事" localSheetId="2">内訳書!#REF!</definedName>
    <definedName name="土工事">#REF!</definedName>
    <definedName name="内外装工事" localSheetId="3">'B-1'!#REF!</definedName>
    <definedName name="内外装工事" localSheetId="4">'B-2'!#REF!</definedName>
    <definedName name="内外装工事" localSheetId="5">'B-3'!#REF!</definedName>
    <definedName name="内外装工事" localSheetId="2">内訳書!#REF!</definedName>
    <definedName name="内外装工事">#REF!</definedName>
    <definedName name="浜工事" localSheetId="4">'[1]内訳書（Ａ共通）'!#REF!</definedName>
    <definedName name="浜工事" localSheetId="5">'[1]内訳書（Ａ共通）'!#REF!</definedName>
    <definedName name="浜工事">'[1]内訳書（Ａ共通）'!#REF!</definedName>
    <definedName name="防水工事" localSheetId="3">'B-1'!#REF!</definedName>
    <definedName name="防水工事" localSheetId="4">'B-2'!#REF!</definedName>
    <definedName name="防水工事" localSheetId="5">'B-3'!#REF!</definedName>
    <definedName name="防水工事" localSheetId="2">内訳書!#REF!</definedName>
    <definedName name="防水工事">#REF!</definedName>
    <definedName name="木工事" localSheetId="3">'B-1'!#REF!</definedName>
    <definedName name="木工事" localSheetId="4">'B-2'!#REF!</definedName>
    <definedName name="木工事" localSheetId="5">'B-3'!#REF!</definedName>
    <definedName name="木工事" localSheetId="2">内訳書!#REF!</definedName>
    <definedName name="木工事">#REF!</definedName>
    <definedName name="木製工事" localSheetId="3">'B-1'!#REF!</definedName>
    <definedName name="木製工事" localSheetId="4">'B-2'!#REF!</definedName>
    <definedName name="木製工事" localSheetId="5">'B-3'!#REF!</definedName>
    <definedName name="木製工事" localSheetId="2">内訳書!#REF!</definedName>
    <definedName name="木製工事">#REF!</definedName>
  </definedNames>
  <calcPr calcId="191029"/>
</workbook>
</file>

<file path=xl/calcChain.xml><?xml version="1.0" encoding="utf-8"?>
<calcChain xmlns="http://schemas.openxmlformats.org/spreadsheetml/2006/main">
  <c r="C6" i="12" l="1"/>
  <c r="C5" i="12"/>
  <c r="C4" i="12"/>
  <c r="H15" i="24"/>
  <c r="H14" i="24"/>
  <c r="H3" i="12" l="1"/>
  <c r="D3" i="15"/>
  <c r="H2" i="12"/>
  <c r="G6" i="12" l="1"/>
  <c r="H6" i="12" s="1"/>
  <c r="G4" i="12" l="1"/>
  <c r="H4" i="12" s="1"/>
  <c r="G5" i="12"/>
  <c r="H5" i="12" s="1"/>
  <c r="H17" i="12" l="1"/>
  <c r="L7" i="16" l="1"/>
  <c r="E7" i="16" l="1"/>
</calcChain>
</file>

<file path=xl/sharedStrings.xml><?xml version="1.0" encoding="utf-8"?>
<sst xmlns="http://schemas.openxmlformats.org/spreadsheetml/2006/main" count="164" uniqueCount="107">
  <si>
    <t>直接工事費</t>
    <rPh sb="0" eb="2">
      <t>チョクセツ</t>
    </rPh>
    <rPh sb="2" eb="5">
      <t>コウジヒ</t>
    </rPh>
    <phoneticPr fontId="2"/>
  </si>
  <si>
    <t>設計金額</t>
    <rPh sb="0" eb="2">
      <t>セッケイ</t>
    </rPh>
    <rPh sb="2" eb="4">
      <t>キンガク</t>
    </rPh>
    <phoneticPr fontId="2"/>
  </si>
  <si>
    <t>区 分</t>
    <rPh sb="0" eb="3">
      <t>クブン</t>
    </rPh>
    <phoneticPr fontId="2"/>
  </si>
  <si>
    <t>名　　　　　　　　                    称</t>
    <rPh sb="0" eb="30">
      <t>メイショウ</t>
    </rPh>
    <phoneticPr fontId="2"/>
  </si>
  <si>
    <t>摘　　　要</t>
    <rPh sb="0" eb="5">
      <t>テキヨウ</t>
    </rPh>
    <phoneticPr fontId="2"/>
  </si>
  <si>
    <t>数　　量</t>
    <rPh sb="0" eb="4">
      <t>スウリョウ</t>
    </rPh>
    <phoneticPr fontId="2"/>
  </si>
  <si>
    <t>　金　　　額（円）　　　　</t>
    <rPh sb="1" eb="6">
      <t>キンガク</t>
    </rPh>
    <rPh sb="7" eb="8">
      <t>エン</t>
    </rPh>
    <phoneticPr fontId="2"/>
  </si>
  <si>
    <t>備       考</t>
    <rPh sb="0" eb="9">
      <t>ビコウ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</si>
  <si>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</si>
  <si>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一式</t>
    <rPh sb="0" eb="2">
      <t>イッシキ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</si>
  <si>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</si>
  <si>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</si>
  <si>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設計価格計</t>
    <rPh sb="0" eb="2">
      <t>セッケイ</t>
    </rPh>
    <rPh sb="2" eb="4">
      <t>カカク</t>
    </rPh>
    <rPh sb="4" eb="5">
      <t>ケイ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</si>
  <si>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</si>
  <si>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</si>
  <si>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 xml:space="preserve"> 単価（円）</t>
    <rPh sb="1" eb="3">
      <t>タンカ</t>
    </rPh>
    <rPh sb="4" eb="5">
      <t>エン</t>
    </rPh>
    <phoneticPr fontId="2"/>
  </si>
  <si>
    <t>　金　額（円）　　　　</t>
    <rPh sb="1" eb="4">
      <t>キンガク</t>
    </rPh>
    <rPh sb="5" eb="6">
      <t>エン</t>
    </rPh>
    <phoneticPr fontId="2"/>
  </si>
  <si>
    <t>備　　　　　考</t>
    <rPh sb="0" eb="7">
      <t>ビコウ</t>
    </rPh>
    <phoneticPr fontId="2"/>
  </si>
  <si>
    <t>式</t>
    <rPh sb="0" eb="1">
      <t>シキ</t>
    </rPh>
    <phoneticPr fontId="2"/>
  </si>
  <si>
    <t xml:space="preserve"> 　　　合     計</t>
    <rPh sb="4" eb="5">
      <t>ゴウ</t>
    </rPh>
    <rPh sb="10" eb="11">
      <t>ケイ</t>
    </rPh>
    <phoneticPr fontId="2"/>
  </si>
  <si>
    <t>名　　　　称</t>
    <rPh sb="0" eb="6">
      <t>メイショウ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</si>
  <si>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</si>
  <si>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</si>
  <si>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</si>
  <si>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</si>
  <si>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Ｂ</t>
    <phoneticPr fontId="2"/>
  </si>
  <si>
    <t>（表　紙）</t>
    <rPh sb="1" eb="4">
      <t>ヒョウシ</t>
    </rPh>
    <phoneticPr fontId="2"/>
  </si>
  <si>
    <t>施工箇所</t>
    <rPh sb="0" eb="2">
      <t>セコウ</t>
    </rPh>
    <rPh sb="2" eb="4">
      <t>カショ</t>
    </rPh>
    <phoneticPr fontId="2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</si>
  <si>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2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</si>
  <si>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ソウトウガク</t>
    </rPh>
    <phoneticPr fontId="2"/>
  </si>
  <si>
    <t>（NO．1）</t>
    <phoneticPr fontId="2"/>
  </si>
  <si>
    <t>摘　　要</t>
    <rPh sb="0" eb="1">
      <t>ツム</t>
    </rPh>
    <rPh sb="3" eb="4">
      <t>ヨウ</t>
    </rPh>
    <phoneticPr fontId="2"/>
  </si>
  <si>
    <t>数　量</t>
    <rPh sb="0" eb="1">
      <t>スウ</t>
    </rPh>
    <rPh sb="2" eb="3">
      <t>リョウ</t>
    </rPh>
    <phoneticPr fontId="2"/>
  </si>
  <si>
    <t>（総括表）</t>
    <rPh sb="1" eb="3">
      <t>ソウカツ</t>
    </rPh>
    <rPh sb="3" eb="4">
      <t>ウチワケヒョウ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</si>
  <si>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</si>
  <si>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2"/>
  </si>
  <si>
    <t>(千円未満切捨て)</t>
    <phoneticPr fontId="2"/>
  </si>
  <si>
    <t>B-1</t>
    <phoneticPr fontId="2"/>
  </si>
  <si>
    <t>B-2</t>
  </si>
  <si>
    <t>B-3</t>
  </si>
  <si>
    <t>㎡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</si>
  <si>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</si>
  <si>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</si>
  <si>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</si>
  <si>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</si>
  <si>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B-2</t>
    <phoneticPr fontId="2"/>
  </si>
  <si>
    <t>e</t>
    <phoneticPr fontId="2"/>
  </si>
  <si>
    <t>B-3</t>
    <phoneticPr fontId="2"/>
  </si>
  <si>
    <t>箇所</t>
    <rPh sb="0" eb="2">
      <t>カショ</t>
    </rPh>
    <phoneticPr fontId="2"/>
  </si>
  <si>
    <t>d</t>
    <phoneticPr fontId="2"/>
  </si>
  <si>
    <t>業務名</t>
    <rPh sb="0" eb="2">
      <t>ギョウム</t>
    </rPh>
    <rPh sb="2" eb="3">
      <t>メイ</t>
    </rPh>
    <phoneticPr fontId="2"/>
  </si>
  <si>
    <t>標　準　業　務　内　訳　書</t>
    <rPh sb="0" eb="1">
      <t>シルベ</t>
    </rPh>
    <rPh sb="2" eb="3">
      <t>ジュン</t>
    </rPh>
    <rPh sb="4" eb="5">
      <t>ギョウ</t>
    </rPh>
    <rPh sb="6" eb="7">
      <t>ム</t>
    </rPh>
    <rPh sb="8" eb="9">
      <t>ナイ</t>
    </rPh>
    <rPh sb="10" eb="11">
      <t>ワケ</t>
    </rPh>
    <rPh sb="12" eb="13">
      <t>ショ</t>
    </rPh>
    <phoneticPr fontId="2"/>
  </si>
  <si>
    <t>標準業務期間</t>
    <rPh sb="0" eb="2">
      <t>ヒョウジュン</t>
    </rPh>
    <rPh sb="2" eb="4">
      <t>ギョウム</t>
    </rPh>
    <rPh sb="4" eb="6">
      <t>キカン</t>
    </rPh>
    <phoneticPr fontId="2"/>
  </si>
  <si>
    <t>水洗い</t>
    <rPh sb="0" eb="2">
      <t>ミズアラ</t>
    </rPh>
    <phoneticPr fontId="2"/>
  </si>
  <si>
    <t>ｍ</t>
    <phoneticPr fontId="2"/>
  </si>
  <si>
    <t>下地処理</t>
    <rPh sb="0" eb="4">
      <t>シタジショリ</t>
    </rPh>
    <phoneticPr fontId="2"/>
  </si>
  <si>
    <t>ウレタン防水　天端</t>
    <rPh sb="4" eb="6">
      <t>ボウスイ</t>
    </rPh>
    <rPh sb="7" eb="9">
      <t>テンハシ</t>
    </rPh>
    <phoneticPr fontId="2"/>
  </si>
  <si>
    <t>ウレタン防水　立下り</t>
    <rPh sb="4" eb="6">
      <t>ボウスイ</t>
    </rPh>
    <rPh sb="7" eb="9">
      <t>タチサガ</t>
    </rPh>
    <phoneticPr fontId="2"/>
  </si>
  <si>
    <t>ウレタン防水　平場</t>
    <rPh sb="4" eb="6">
      <t>ボウスイ</t>
    </rPh>
    <rPh sb="7" eb="9">
      <t>ヒラバ</t>
    </rPh>
    <phoneticPr fontId="2"/>
  </si>
  <si>
    <t>ウレタン防水　段差</t>
    <rPh sb="4" eb="6">
      <t>ボウスイ</t>
    </rPh>
    <rPh sb="7" eb="9">
      <t>ダンサ</t>
    </rPh>
    <phoneticPr fontId="2"/>
  </si>
  <si>
    <t>改修用ドレン取付け</t>
    <rPh sb="0" eb="3">
      <t>カイシュウヨウ</t>
    </rPh>
    <rPh sb="6" eb="8">
      <t>トリツ</t>
    </rPh>
    <phoneticPr fontId="2"/>
  </si>
  <si>
    <t>端部シーリング</t>
    <rPh sb="0" eb="2">
      <t>ハシブ</t>
    </rPh>
    <phoneticPr fontId="2"/>
  </si>
  <si>
    <t>第２教棟屋上シート防水</t>
    <rPh sb="0" eb="1">
      <t>ダイ</t>
    </rPh>
    <rPh sb="2" eb="4">
      <t>キョウトウ</t>
    </rPh>
    <rPh sb="4" eb="6">
      <t>オクジョウ</t>
    </rPh>
    <rPh sb="9" eb="11">
      <t>ボウスイ</t>
    </rPh>
    <phoneticPr fontId="2"/>
  </si>
  <si>
    <t>外部足場</t>
    <rPh sb="0" eb="4">
      <t>ガイブアシバ</t>
    </rPh>
    <phoneticPr fontId="2"/>
  </si>
  <si>
    <t>W=900 1か月</t>
    <rPh sb="8" eb="9">
      <t>ゲツ</t>
    </rPh>
    <phoneticPr fontId="2"/>
  </si>
  <si>
    <t>養生シート</t>
    <rPh sb="0" eb="2">
      <t>ヨウジョウ</t>
    </rPh>
    <phoneticPr fontId="2"/>
  </si>
  <si>
    <t>清掃・片付け</t>
    <rPh sb="0" eb="2">
      <t>セイソウ</t>
    </rPh>
    <rPh sb="3" eb="5">
      <t>カタヅ</t>
    </rPh>
    <phoneticPr fontId="2"/>
  </si>
  <si>
    <t>平場　非歩行
S-M2　t=1.5</t>
    <rPh sb="0" eb="2">
      <t>ヒラバ</t>
    </rPh>
    <phoneticPr fontId="3"/>
  </si>
  <si>
    <t>立上り
S-M2　t=1.5</t>
    <rPh sb="0" eb="2">
      <t>タチアガ</t>
    </rPh>
    <phoneticPr fontId="3"/>
  </si>
  <si>
    <t>塩ビｼｰﾄ防水</t>
    <phoneticPr fontId="2"/>
  </si>
  <si>
    <t>塩ビｼｰﾄ防水
(既存防水層撤去・下地処理共)</t>
    <rPh sb="9" eb="16">
      <t>キゾンボウスイソウテッキョ</t>
    </rPh>
    <rPh sb="17" eb="22">
      <t>シタジショリトモ</t>
    </rPh>
    <phoneticPr fontId="2"/>
  </si>
  <si>
    <t>ｍ</t>
    <phoneticPr fontId="2"/>
  </si>
  <si>
    <t>改修用ﾄﾞﾚﾝ取付</t>
  </si>
  <si>
    <t>塩ﾋﾞ製 縦型　125φ程度</t>
    <rPh sb="0" eb="1">
      <t>エン</t>
    </rPh>
    <rPh sb="5" eb="6">
      <t>タテ</t>
    </rPh>
    <phoneticPr fontId="2"/>
  </si>
  <si>
    <t>箇所</t>
    <rPh sb="0" eb="2">
      <t>カショ</t>
    </rPh>
    <phoneticPr fontId="2"/>
  </si>
  <si>
    <t>防水端末 塩ビ被覆鋼板</t>
    <phoneticPr fontId="2"/>
  </si>
  <si>
    <t>溝部　塩ビ被覆鋼板</t>
    <rPh sb="0" eb="2">
      <t>ミゾブ</t>
    </rPh>
    <phoneticPr fontId="3"/>
  </si>
  <si>
    <t>ｽﾃﾝﾚｽ製</t>
  </si>
  <si>
    <t>脱気筒</t>
    <phoneticPr fontId="2"/>
  </si>
  <si>
    <t>立上端部　押え金物</t>
    <rPh sb="0" eb="2">
      <t>タチアガ</t>
    </rPh>
    <rPh sb="2" eb="4">
      <t>タンブ</t>
    </rPh>
    <rPh sb="5" eb="6">
      <t>オ</t>
    </rPh>
    <rPh sb="7" eb="9">
      <t>カナモノ</t>
    </rPh>
    <phoneticPr fontId="2"/>
  </si>
  <si>
    <t>ｱﾙﾐ製</t>
    <rPh sb="2" eb="3">
      <t>セイ</t>
    </rPh>
    <phoneticPr fontId="2"/>
  </si>
  <si>
    <t>立上部　排水開口納め</t>
    <rPh sb="0" eb="2">
      <t>タチアガ</t>
    </rPh>
    <rPh sb="4" eb="6">
      <t>ハイスイ</t>
    </rPh>
    <rPh sb="6" eb="8">
      <t>カイコウ</t>
    </rPh>
    <rPh sb="8" eb="9">
      <t>オサ</t>
    </rPh>
    <phoneticPr fontId="2"/>
  </si>
  <si>
    <t>既存撤去・処分</t>
    <rPh sb="0" eb="4">
      <t>キゾンテッキョ</t>
    </rPh>
    <rPh sb="5" eb="7">
      <t>ショブン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</si>
  <si>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</si>
  <si>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</si>
  <si>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</si>
  <si>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</si>
  <si>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</si>
  <si>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</si>
  <si>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</si>
  <si>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</si>
  <si>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第２教棟和室天井修繕</t>
    <rPh sb="0" eb="1">
      <t>ダイ</t>
    </rPh>
    <rPh sb="2" eb="4">
      <t>キョウトウ</t>
    </rPh>
    <rPh sb="4" eb="10">
      <t>ワシツテンジョウシュウゼン</t>
    </rPh>
    <phoneticPr fontId="2"/>
  </si>
  <si>
    <t>養生費</t>
    <rPh sb="0" eb="2">
      <t>ヨウジョウ</t>
    </rPh>
    <rPh sb="2" eb="3">
      <t>ヒ</t>
    </rPh>
    <phoneticPr fontId="2"/>
  </si>
  <si>
    <t>天井破損部　撤去・下地・ボード貼り</t>
    <rPh sb="0" eb="5">
      <t>テンジョウハソンブ</t>
    </rPh>
    <rPh sb="6" eb="8">
      <t>テッキョ</t>
    </rPh>
    <rPh sb="9" eb="11">
      <t>シタジ</t>
    </rPh>
    <rPh sb="15" eb="16">
      <t>ハ</t>
    </rPh>
    <phoneticPr fontId="2"/>
  </si>
  <si>
    <t>天井クロス貼り</t>
    <rPh sb="0" eb="2">
      <t>テンジョウ</t>
    </rPh>
    <rPh sb="5" eb="6">
      <t>ハ</t>
    </rPh>
    <phoneticPr fontId="2"/>
  </si>
  <si>
    <t>雑材料</t>
    <rPh sb="0" eb="3">
      <t>ザツザイリョウ</t>
    </rPh>
    <phoneticPr fontId="2"/>
  </si>
  <si>
    <t>愛媛県立宇和島南中等教育学校</t>
    <rPh sb="0" eb="14">
      <t>エヒメケンリツウワジマミナミチュウトウキョウイクガッコウ</t>
    </rPh>
    <phoneticPr fontId="2"/>
  </si>
  <si>
    <t>宇和島市</t>
    <rPh sb="0" eb="4">
      <t>ウワジマシ</t>
    </rPh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</si>
  <si>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</si>
  <si>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</si>
  <si>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</si>
  <si>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</si>
  <si>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</si>
  <si>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宇和島南中等教育学校第１教棟西側及び第２教棟雨漏り修繕</t>
    <rPh sb="0" eb="10">
      <t>ウワジマミナミチュウトウキョウイクガッコウ</t>
    </rPh>
    <rPh sb="10" eb="11">
      <t>ダイ</t>
    </rPh>
    <rPh sb="12" eb="13">
      <t>キョウ</t>
    </rPh>
    <rPh sb="13" eb="14">
      <t>トウ</t>
    </rPh>
    <rPh sb="14" eb="16">
      <t>ニシガワ</t>
    </rPh>
    <rPh sb="16" eb="17">
      <t>オヨ</t>
    </rPh>
    <rPh sb="18" eb="19">
      <t>ダイ</t>
    </rPh>
    <rPh sb="20" eb="21">
      <t>キョウ</t>
    </rPh>
    <rPh sb="21" eb="22">
      <t>トウ</t>
    </rPh>
    <rPh sb="22" eb="24">
      <t>アマモ</t>
    </rPh>
    <rPh sb="25" eb="27">
      <t>シュウゼン</t>
    </rPh>
    <phoneticPr fontId="2"/>
  </si>
  <si>
    <t>第１教棟西側屋上パラペット部漏水修繕</t>
    <rPh sb="0" eb="1">
      <t>ダイ</t>
    </rPh>
    <rPh sb="2" eb="4">
      <t>キョウトウ</t>
    </rPh>
    <rPh sb="4" eb="6">
      <t>ニシガワ</t>
    </rPh>
    <rPh sb="6" eb="8">
      <t>オクジョウ</t>
    </rPh>
    <rPh sb="13" eb="14">
      <t>ブ</t>
    </rPh>
    <rPh sb="14" eb="16">
      <t>ロウスイ</t>
    </rPh>
    <rPh sb="16" eb="18">
      <t>シュウゼン</t>
    </rPh>
    <phoneticPr fontId="2"/>
  </si>
  <si>
    <t>摘　　要</t>
    <rPh sb="0" eb="1">
      <t>テキ</t>
    </rPh>
    <rPh sb="3" eb="4">
      <t>ヨウ</t>
    </rPh>
    <phoneticPr fontId="2"/>
  </si>
  <si>
    <t>数　量</t>
    <rPh sb="0" eb="1">
      <t>カズ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</si>
</sst>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.0_ "/>
    <numFmt numFmtId="182" formatCode="#,##0_ ;[Red]\-#,##0\ "/>
    <numFmt numFmtId="183" formatCode="&quot;¥&quot;#,##0;&quot;¥&quot;\!\-#,##0"/>
    <numFmt numFmtId="184" formatCode="&quot;¥&quot;#,##0.00;&quot;¥&quot;\!\-#,##0.00"/>
    <numFmt numFmtId="185" formatCode="&quot;$&quot;#,##0"/>
    <numFmt numFmtId="186" formatCode="&quot;｣&quot;#,##0;\-&quot;｣&quot;#,##0"/>
    <numFmt numFmtId="187" formatCode="0.000_ "/>
    <numFmt numFmtId="188" formatCode="&quot;¥&quot;#,##0\-\ \ \ \ \ &quot;）&quot;;&quot;¥&quot;\-#,##0\-"/>
    <numFmt numFmtId="189" formatCode="#,##0.00_ "/>
    <numFmt numFmtId="190" formatCode="#,##0.0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87" fontId="7" fillId="0" borderId="0"/>
    <xf numFmtId="0" fontId="8" fillId="0" borderId="0"/>
    <xf numFmtId="10" fontId="9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  <xf numFmtId="0" fontId="4" fillId="0" borderId="0"/>
  </cellStyleXfs>
  <cellXfs count="118">
    <xf numFmtId="0" fontId="0" fillId="0" borderId="0" xfId="0"/>
    <xf numFmtId="0" fontId="5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distributed"/>
    </xf>
    <xf numFmtId="38" fontId="3" fillId="0" borderId="3" xfId="1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distributed" vertical="center"/>
    </xf>
    <xf numFmtId="0" fontId="5" fillId="0" borderId="0" xfId="0" applyFont="1" applyBorder="1"/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17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179" fontId="3" fillId="0" borderId="2" xfId="10" applyNumberFormat="1" applyFont="1" applyBorder="1"/>
    <xf numFmtId="179" fontId="3" fillId="0" borderId="2" xfId="0" applyNumberFormat="1" applyFont="1" applyBorder="1"/>
    <xf numFmtId="182" fontId="5" fillId="0" borderId="1" xfId="0" applyNumberFormat="1" applyFont="1" applyBorder="1" applyAlignment="1" applyProtection="1">
      <alignment wrapText="1" shrinkToFit="1"/>
      <protection locked="0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180" fontId="5" fillId="0" borderId="1" xfId="0" applyNumberFormat="1" applyFont="1" applyBorder="1"/>
    <xf numFmtId="180" fontId="5" fillId="0" borderId="0" xfId="0" applyNumberFormat="1" applyFont="1" applyBorder="1"/>
    <xf numFmtId="179" fontId="5" fillId="0" borderId="0" xfId="0" applyNumberFormat="1" applyFont="1" applyBorder="1"/>
    <xf numFmtId="182" fontId="5" fillId="0" borderId="1" xfId="0" applyNumberFormat="1" applyFont="1" applyFill="1" applyBorder="1" applyAlignment="1" applyProtection="1">
      <alignment wrapText="1" shrinkToFit="1"/>
      <protection locked="0"/>
    </xf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1" xfId="0" applyFont="1" applyFill="1" applyBorder="1" applyAlignment="1">
      <alignment horizontal="distributed" vertical="center" wrapText="1" justifyLastLine="1" shrinkToFit="1"/>
    </xf>
    <xf numFmtId="0" fontId="11" fillId="0" borderId="1" xfId="0" applyFont="1" applyFill="1" applyBorder="1" applyAlignment="1">
      <alignment horizontal="distributed" vertical="center" justifyLastLine="1"/>
    </xf>
    <xf numFmtId="0" fontId="3" fillId="0" borderId="6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distributed"/>
    </xf>
    <xf numFmtId="0" fontId="3" fillId="0" borderId="3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justifyLastLine="1"/>
    </xf>
    <xf numFmtId="0" fontId="11" fillId="0" borderId="2" xfId="0" applyNumberFormat="1" applyFont="1" applyFill="1" applyBorder="1" applyAlignment="1">
      <alignment horizontal="distributed" vertical="center" wrapText="1" justifyLastLine="1" shrinkToFit="1"/>
    </xf>
    <xf numFmtId="0" fontId="5" fillId="0" borderId="1" xfId="0" applyFont="1" applyFill="1" applyBorder="1" applyAlignment="1">
      <alignment horizontal="center" shrinkToFit="1"/>
    </xf>
    <xf numFmtId="179" fontId="5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shrinkToFit="1"/>
    </xf>
    <xf numFmtId="180" fontId="5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/>
    <xf numFmtId="179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shrinkToFit="1"/>
    </xf>
    <xf numFmtId="180" fontId="5" fillId="0" borderId="0" xfId="0" applyNumberFormat="1" applyFont="1" applyFill="1" applyBorder="1"/>
    <xf numFmtId="0" fontId="5" fillId="0" borderId="1" xfId="0" applyFont="1" applyFill="1" applyBorder="1" applyAlignment="1">
      <alignment horizontal="left" indent="1" shrinkToFit="1"/>
    </xf>
    <xf numFmtId="0" fontId="5" fillId="0" borderId="1" xfId="0" applyFont="1" applyFill="1" applyBorder="1" applyAlignment="1">
      <alignment horizontal="left" wrapText="1" indent="1"/>
    </xf>
    <xf numFmtId="1" fontId="5" fillId="0" borderId="0" xfId="0" applyNumberFormat="1" applyFont="1" applyFill="1" applyBorder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79" fontId="5" fillId="0" borderId="0" xfId="0" applyNumberFormat="1" applyFont="1" applyFill="1" applyBorder="1"/>
    <xf numFmtId="2" fontId="5" fillId="0" borderId="0" xfId="0" applyNumberFormat="1" applyFont="1" applyFill="1" applyBorder="1"/>
    <xf numFmtId="0" fontId="11" fillId="0" borderId="1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left" wrapText="1" shrinkToFit="1"/>
    </xf>
    <xf numFmtId="190" fontId="5" fillId="0" borderId="1" xfId="0" applyNumberFormat="1" applyFont="1" applyFill="1" applyBorder="1"/>
    <xf numFmtId="0" fontId="5" fillId="0" borderId="1" xfId="0" applyFont="1" applyFill="1" applyBorder="1" applyAlignment="1">
      <alignment horizontal="left" wrapText="1" indent="1" shrinkToFit="1"/>
    </xf>
    <xf numFmtId="0" fontId="5" fillId="0" borderId="3" xfId="0" quotePrefix="1" applyFont="1" applyFill="1" applyBorder="1" applyAlignment="1">
      <alignment horizontal="left" wrapText="1" shrinkToFit="1"/>
    </xf>
    <xf numFmtId="179" fontId="5" fillId="0" borderId="1" xfId="0" applyNumberFormat="1" applyFont="1" applyFill="1" applyBorder="1" applyAlignment="1"/>
    <xf numFmtId="180" fontId="5" fillId="0" borderId="1" xfId="0" applyNumberFormat="1" applyFont="1" applyFill="1" applyBorder="1" applyAlignment="1"/>
    <xf numFmtId="189" fontId="5" fillId="0" borderId="1" xfId="0" applyNumberFormat="1" applyFont="1" applyFill="1" applyBorder="1" applyAlignment="1"/>
    <xf numFmtId="9" fontId="5" fillId="0" borderId="3" xfId="0" applyNumberFormat="1" applyFont="1" applyFill="1" applyBorder="1" applyAlignment="1">
      <alignment horizontal="left" shrinkToFit="1"/>
    </xf>
    <xf numFmtId="9" fontId="5" fillId="0" borderId="3" xfId="0" quotePrefix="1" applyNumberFormat="1" applyFont="1" applyFill="1" applyBorder="1" applyAlignment="1">
      <alignment horizontal="left" wrapText="1" shrinkToFit="1"/>
    </xf>
    <xf numFmtId="181" fontId="5" fillId="0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181" fontId="5" fillId="0" borderId="1" xfId="0" applyNumberFormat="1" applyFont="1" applyFill="1" applyBorder="1" applyAlignment="1"/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 wrapText="1" indent="1"/>
      <protection locked="0"/>
    </xf>
    <xf numFmtId="0" fontId="13" fillId="0" borderId="8" xfId="0" applyFont="1" applyFill="1" applyBorder="1" applyAlignment="1" applyProtection="1">
      <alignment horizontal="left" vertical="center" indent="1"/>
      <protection locked="0"/>
    </xf>
    <xf numFmtId="188" fontId="7" fillId="0" borderId="8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 applyProtection="1">
      <alignment horizontal="left" vertical="center" indent="1" shrinkToFit="1"/>
      <protection locked="0"/>
    </xf>
    <xf numFmtId="0" fontId="14" fillId="0" borderId="2" xfId="0" applyFont="1" applyFill="1" applyBorder="1" applyAlignment="1" applyProtection="1">
      <alignment horizontal="left" vertical="center" indent="1" shrinkToFit="1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176" fontId="14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</cellXfs>
  <cellStyles count="13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桁区切り" xfId="10" builtinId="6"/>
    <cellStyle name="標準" xfId="0" builtinId="0"/>
    <cellStyle name="標準 2" xfId="11" xr:uid="{00000000-0005-0000-0000-00000C000000}"/>
    <cellStyle name="未定義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10"/>
  <sheetViews>
    <sheetView showZeros="0" tabSelected="1" view="pageBreakPreview" zoomScale="85" zoomScaleNormal="85" zoomScaleSheetLayoutView="85" workbookViewId="0">
      <selection activeCell="A7" sqref="A7"/>
    </sheetView>
  </sheetViews>
  <sheetFormatPr defaultColWidth="9" defaultRowHeight="28" customHeight="1"/>
  <cols>
    <col min="1" max="1" width="3.26953125" style="34" customWidth="1"/>
    <col min="2" max="14" width="10.08984375" style="34" customWidth="1"/>
    <col min="15" max="16384" width="9" style="34"/>
  </cols>
  <sheetData>
    <row r="1" spans="1:19" ht="28" customHeight="1">
      <c r="B1" s="35" t="s">
        <v>26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ht="25" customHeight="1">
      <c r="A2" s="33"/>
      <c r="B2" s="101"/>
      <c r="C2" s="36"/>
      <c r="D2" s="36"/>
      <c r="E2" s="38"/>
      <c r="F2" s="36"/>
      <c r="G2" s="38"/>
      <c r="H2" s="53"/>
      <c r="I2" s="37"/>
      <c r="J2" s="52"/>
      <c r="K2" s="37"/>
      <c r="L2" s="52"/>
      <c r="M2" s="77"/>
      <c r="N2" s="38"/>
    </row>
    <row r="3" spans="1:19" ht="56.15" customHeight="1">
      <c r="B3" s="102"/>
      <c r="C3" s="39"/>
      <c r="D3" s="40"/>
      <c r="E3" s="42"/>
      <c r="F3" s="40"/>
      <c r="G3" s="42"/>
      <c r="H3" s="42"/>
      <c r="I3" s="39"/>
      <c r="J3" s="40"/>
      <c r="K3" s="39"/>
      <c r="L3" s="40"/>
      <c r="M3" s="44"/>
      <c r="N3" s="39"/>
    </row>
    <row r="4" spans="1:19" ht="56.15" customHeight="1">
      <c r="B4" s="93" t="s">
        <v>51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9" ht="56.15" customHeight="1">
      <c r="B5" s="45"/>
      <c r="C5" s="92" t="s">
        <v>27</v>
      </c>
      <c r="D5" s="92"/>
      <c r="E5" s="96" t="s">
        <v>97</v>
      </c>
      <c r="F5" s="97"/>
      <c r="G5" s="97"/>
      <c r="H5" s="97"/>
      <c r="I5" s="97"/>
      <c r="J5" s="97"/>
      <c r="K5" s="97"/>
      <c r="L5" s="97"/>
      <c r="M5" s="97"/>
      <c r="N5" s="42"/>
      <c r="Q5" s="33"/>
      <c r="R5" s="33"/>
    </row>
    <row r="6" spans="1:19" ht="56.15" customHeight="1">
      <c r="B6" s="46"/>
      <c r="C6" s="92" t="s">
        <v>50</v>
      </c>
      <c r="D6" s="92"/>
      <c r="E6" s="99" t="s">
        <v>103</v>
      </c>
      <c r="F6" s="99"/>
      <c r="G6" s="99"/>
      <c r="H6" s="99"/>
      <c r="I6" s="99"/>
      <c r="J6" s="99"/>
      <c r="K6" s="99"/>
      <c r="L6" s="99"/>
      <c r="M6" s="99"/>
      <c r="N6" s="100"/>
    </row>
    <row r="7" spans="1:19" ht="56.15" customHeight="1">
      <c r="B7" s="47"/>
      <c r="C7" s="92" t="s">
        <v>1</v>
      </c>
      <c r="D7" s="92"/>
      <c r="E7" s="105">
        <f>総括表!G11</f>
        <v>0</v>
      </c>
      <c r="F7" s="105"/>
      <c r="G7" s="105"/>
      <c r="H7" s="106" t="s">
        <v>28</v>
      </c>
      <c r="I7" s="106"/>
      <c r="J7" s="106"/>
      <c r="K7" s="106"/>
      <c r="L7" s="98">
        <f>総括表!G10</f>
        <v>0</v>
      </c>
      <c r="M7" s="98"/>
      <c r="N7" s="48"/>
      <c r="Q7" s="33"/>
      <c r="R7" s="33"/>
      <c r="S7" s="33"/>
    </row>
    <row r="8" spans="1:19" ht="56.15" customHeight="1">
      <c r="B8" s="4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2"/>
      <c r="Q8" s="33"/>
      <c r="R8" s="33"/>
    </row>
    <row r="9" spans="1:19" ht="56.15" customHeight="1">
      <c r="B9" s="49"/>
      <c r="C9" s="50"/>
      <c r="D9" s="50"/>
      <c r="E9" s="50"/>
      <c r="F9" s="50"/>
      <c r="G9" s="50"/>
      <c r="H9" s="50"/>
      <c r="I9" s="103" t="s">
        <v>52</v>
      </c>
      <c r="J9" s="103"/>
      <c r="K9" s="104">
        <v>2</v>
      </c>
      <c r="L9" s="104"/>
      <c r="M9" s="104"/>
      <c r="N9" s="51" t="s">
        <v>34</v>
      </c>
    </row>
    <row r="10" spans="1:19" ht="56.15" customHeight="1">
      <c r="B10" s="41"/>
      <c r="C10" s="43"/>
      <c r="D10" s="43"/>
      <c r="E10" s="43"/>
      <c r="F10" s="43"/>
      <c r="G10" s="43"/>
      <c r="H10" s="43"/>
      <c r="I10" s="90" t="s">
        <v>96</v>
      </c>
      <c r="J10" s="90"/>
      <c r="K10" s="90"/>
      <c r="L10" s="90"/>
      <c r="M10" s="90"/>
      <c r="N10" s="91"/>
    </row>
  </sheetData>
  <mergeCells count="13">
    <mergeCell ref="B2:B3"/>
    <mergeCell ref="I9:J9"/>
    <mergeCell ref="K9:M9"/>
    <mergeCell ref="E7:G7"/>
    <mergeCell ref="H7:K7"/>
    <mergeCell ref="I10:N10"/>
    <mergeCell ref="C5:D5"/>
    <mergeCell ref="C6:D6"/>
    <mergeCell ref="C7:D7"/>
    <mergeCell ref="B4:N4"/>
    <mergeCell ref="E5:M5"/>
    <mergeCell ref="L7:M7"/>
    <mergeCell ref="E6:N6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S23"/>
  <sheetViews>
    <sheetView view="pageBreakPreview" zoomScaleNormal="85" workbookViewId="0">
      <selection activeCell="A7" sqref="A7"/>
    </sheetView>
  </sheetViews>
  <sheetFormatPr defaultColWidth="9" defaultRowHeight="14"/>
  <cols>
    <col min="1" max="1" width="4.26953125" style="5" customWidth="1"/>
    <col min="2" max="2" width="9.08984375" style="5" customWidth="1"/>
    <col min="3" max="3" width="11.36328125" style="5" customWidth="1"/>
    <col min="4" max="4" width="16.6328125" style="5" customWidth="1"/>
    <col min="5" max="5" width="25.6328125" style="5" customWidth="1"/>
    <col min="6" max="6" width="13.6328125" style="5" customWidth="1"/>
    <col min="7" max="7" width="28.08984375" style="5" customWidth="1"/>
    <col min="8" max="8" width="22.6328125" style="5" customWidth="1"/>
    <col min="9" max="16384" width="9" style="5"/>
  </cols>
  <sheetData>
    <row r="2" spans="1:19" ht="18" customHeight="1">
      <c r="B2" s="5" t="s">
        <v>33</v>
      </c>
      <c r="H2" s="6"/>
    </row>
    <row r="3" spans="1:19" ht="54" customHeight="1">
      <c r="B3" s="112" t="s">
        <v>35</v>
      </c>
      <c r="C3" s="113"/>
      <c r="D3" s="116" t="str">
        <f>表紙!E6</f>
        <v>宇和島南中等教育学校第１教棟西側及び第２教棟雨漏り修繕</v>
      </c>
      <c r="E3" s="116"/>
      <c r="F3" s="116"/>
      <c r="G3" s="116"/>
      <c r="H3" s="117"/>
    </row>
    <row r="4" spans="1:19" ht="18" customHeight="1">
      <c r="B4" s="7" t="s">
        <v>2</v>
      </c>
      <c r="C4" s="110" t="s">
        <v>3</v>
      </c>
      <c r="D4" s="111"/>
      <c r="E4" s="7" t="s">
        <v>4</v>
      </c>
      <c r="F4" s="9" t="s">
        <v>5</v>
      </c>
      <c r="G4" s="10" t="s">
        <v>6</v>
      </c>
      <c r="H4" s="8" t="s">
        <v>7</v>
      </c>
    </row>
    <row r="5" spans="1:19" ht="36" customHeight="1">
      <c r="B5" s="3" t="s">
        <v>21</v>
      </c>
      <c r="C5" s="107" t="s">
        <v>8</v>
      </c>
      <c r="D5" s="109"/>
      <c r="E5" s="11"/>
      <c r="F5" s="12" t="s">
        <v>9</v>
      </c>
      <c r="G5" s="23"/>
      <c r="H5" s="73"/>
    </row>
    <row r="6" spans="1:19" ht="36" customHeight="1">
      <c r="B6" s="3" t="s">
        <v>22</v>
      </c>
      <c r="C6" s="114" t="s">
        <v>0</v>
      </c>
      <c r="D6" s="109"/>
      <c r="E6" s="11"/>
      <c r="F6" s="12" t="s">
        <v>9</v>
      </c>
      <c r="G6" s="23"/>
      <c r="H6" s="2"/>
    </row>
    <row r="7" spans="1:19" ht="36" customHeight="1">
      <c r="B7" s="3" t="s">
        <v>23</v>
      </c>
      <c r="C7" s="107" t="s">
        <v>10</v>
      </c>
      <c r="D7" s="108"/>
      <c r="E7" s="11"/>
      <c r="F7" s="12" t="s">
        <v>9</v>
      </c>
      <c r="G7" s="23"/>
      <c r="H7" s="74"/>
    </row>
    <row r="8" spans="1:19" ht="36" customHeight="1">
      <c r="B8" s="3" t="s">
        <v>24</v>
      </c>
      <c r="C8" s="114" t="s">
        <v>11</v>
      </c>
      <c r="D8" s="115"/>
      <c r="E8" s="11"/>
      <c r="F8" s="12" t="s">
        <v>9</v>
      </c>
      <c r="G8" s="23"/>
      <c r="H8" s="74"/>
    </row>
    <row r="9" spans="1:19" ht="36" customHeight="1">
      <c r="B9" s="4"/>
      <c r="C9" s="107" t="s">
        <v>12</v>
      </c>
      <c r="D9" s="108"/>
      <c r="E9" s="11"/>
      <c r="F9" s="12"/>
      <c r="G9" s="24"/>
      <c r="H9" s="2"/>
    </row>
    <row r="10" spans="1:19" ht="37.5" customHeight="1">
      <c r="B10" s="13"/>
      <c r="C10" s="114" t="s">
        <v>29</v>
      </c>
      <c r="D10" s="115"/>
      <c r="E10" s="11"/>
      <c r="F10" s="12"/>
      <c r="G10" s="24"/>
      <c r="H10" s="2"/>
    </row>
    <row r="11" spans="1:19" ht="39" customHeight="1">
      <c r="B11" s="4"/>
      <c r="C11" s="107" t="s">
        <v>1</v>
      </c>
      <c r="D11" s="109"/>
      <c r="E11" s="11"/>
      <c r="F11" s="12"/>
      <c r="G11" s="24"/>
      <c r="H11" s="2"/>
    </row>
    <row r="12" spans="1:19" ht="36" customHeight="1">
      <c r="B12" s="4"/>
      <c r="C12" s="107"/>
      <c r="D12" s="109"/>
      <c r="E12" s="11"/>
      <c r="F12" s="12"/>
      <c r="G12" s="24"/>
      <c r="H12" s="2"/>
    </row>
    <row r="13" spans="1:19" ht="36" customHeight="1">
      <c r="B13" s="4"/>
      <c r="C13" s="27"/>
      <c r="D13" s="26"/>
      <c r="E13" s="11"/>
      <c r="F13" s="12"/>
      <c r="G13" s="24"/>
      <c r="H13" s="2"/>
    </row>
    <row r="14" spans="1:19" ht="36" customHeight="1">
      <c r="B14" s="4"/>
      <c r="C14" s="4"/>
      <c r="D14" s="2"/>
      <c r="E14" s="4"/>
      <c r="F14" s="13"/>
      <c r="G14" s="2"/>
      <c r="H14" s="2"/>
    </row>
    <row r="15" spans="1:19" ht="36" customHeight="1">
      <c r="B15" s="4"/>
      <c r="C15" s="4"/>
      <c r="D15" s="2"/>
      <c r="E15" s="4"/>
      <c r="F15" s="13"/>
      <c r="G15" s="2"/>
      <c r="H15" s="2"/>
    </row>
    <row r="16" spans="1:19" ht="30" customHeight="1">
      <c r="A16" s="14"/>
      <c r="B16" s="14" t="s">
        <v>30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9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9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9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9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9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9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9" customHeight="1"/>
  </sheetData>
  <mergeCells count="11">
    <mergeCell ref="C7:D7"/>
    <mergeCell ref="C12:D12"/>
    <mergeCell ref="C4:D4"/>
    <mergeCell ref="B3:C3"/>
    <mergeCell ref="C11:D11"/>
    <mergeCell ref="C5:D5"/>
    <mergeCell ref="C6:D6"/>
    <mergeCell ref="C8:D8"/>
    <mergeCell ref="C9:D9"/>
    <mergeCell ref="D3:H3"/>
    <mergeCell ref="C10:D10"/>
  </mergeCells>
  <phoneticPr fontId="2"/>
  <printOptions horizontalCentered="1"/>
  <pageMargins left="0.59055118110236227" right="0.59055118110236227" top="0.94488188976377963" bottom="0.27559055118110237" header="0.74803149606299213" footer="0.31496062992125984"/>
  <pageSetup paperSize="9" firstPageNumber="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17"/>
  <sheetViews>
    <sheetView showZeros="0" view="pageBreakPreview" zoomScaleNormal="85" zoomScaleSheetLayoutView="75" workbookViewId="0">
      <selection activeCell="A7" sqref="A7"/>
    </sheetView>
  </sheetViews>
  <sheetFormatPr defaultColWidth="9" defaultRowHeight="33.75" customHeight="1"/>
  <cols>
    <col min="1" max="1" width="3" style="1" customWidth="1"/>
    <col min="2" max="2" width="7.6328125" style="1" customWidth="1"/>
    <col min="3" max="3" width="37.54296875" style="17" customWidth="1"/>
    <col min="4" max="4" width="19" style="17" customWidth="1"/>
    <col min="5" max="5" width="11.26953125" style="17" customWidth="1"/>
    <col min="6" max="6" width="5" style="1" customWidth="1"/>
    <col min="7" max="7" width="16" style="29" customWidth="1"/>
    <col min="8" max="8" width="18.6328125" style="29" customWidth="1"/>
    <col min="9" max="9" width="21.26953125" style="17" customWidth="1"/>
    <col min="10" max="10" width="9" style="17"/>
    <col min="11" max="11" width="4.453125" style="17" bestFit="1" customWidth="1"/>
    <col min="12" max="12" width="10.36328125" style="17" customWidth="1"/>
    <col min="13" max="13" width="10.453125" style="17" bestFit="1" customWidth="1"/>
    <col min="14" max="14" width="9.453125" style="17" bestFit="1" customWidth="1"/>
    <col min="15" max="15" width="11.6328125" style="17" bestFit="1" customWidth="1"/>
    <col min="16" max="16384" width="9" style="17"/>
  </cols>
  <sheetData>
    <row r="1" spans="2:12" ht="33.75" customHeight="1">
      <c r="B1" s="15" t="s">
        <v>13</v>
      </c>
      <c r="C1" s="15" t="s">
        <v>20</v>
      </c>
      <c r="D1" s="56" t="s">
        <v>105</v>
      </c>
      <c r="E1" s="15" t="s">
        <v>106</v>
      </c>
      <c r="F1" s="15" t="s">
        <v>14</v>
      </c>
      <c r="G1" s="16" t="s">
        <v>15</v>
      </c>
      <c r="H1" s="16" t="s">
        <v>16</v>
      </c>
      <c r="I1" s="15" t="s">
        <v>17</v>
      </c>
    </row>
    <row r="2" spans="2:12" ht="30" customHeight="1">
      <c r="B2" s="18" t="s">
        <v>25</v>
      </c>
      <c r="C2" s="19" t="s">
        <v>0</v>
      </c>
      <c r="D2" s="57"/>
      <c r="E2" s="20"/>
      <c r="F2" s="21"/>
      <c r="G2" s="28"/>
      <c r="H2" s="20">
        <f>ROUNDDOWN(E2*G2,0)</f>
        <v>0</v>
      </c>
      <c r="I2" s="25"/>
    </row>
    <row r="3" spans="2:12" ht="30" customHeight="1">
      <c r="B3" s="18"/>
      <c r="C3" s="70"/>
      <c r="D3" s="78"/>
      <c r="E3" s="66"/>
      <c r="F3" s="67"/>
      <c r="G3" s="59"/>
      <c r="H3" s="66">
        <f t="shared" ref="H3:H5" si="0">E3*G3</f>
        <v>0</v>
      </c>
      <c r="I3" s="31"/>
      <c r="L3" s="30"/>
    </row>
    <row r="4" spans="2:12" ht="30" customHeight="1">
      <c r="B4" s="18" t="s">
        <v>37</v>
      </c>
      <c r="C4" s="70" t="str">
        <f>'B-1'!C2</f>
        <v>第１教棟西側屋上パラペット部漏水修繕</v>
      </c>
      <c r="D4" s="78"/>
      <c r="E4" s="66">
        <v>1</v>
      </c>
      <c r="F4" s="67" t="s">
        <v>18</v>
      </c>
      <c r="G4" s="59">
        <f>'B-1'!H2</f>
        <v>0</v>
      </c>
      <c r="H4" s="66">
        <f t="shared" si="0"/>
        <v>0</v>
      </c>
      <c r="I4" s="31"/>
      <c r="L4" s="30"/>
    </row>
    <row r="5" spans="2:12" ht="30" customHeight="1">
      <c r="B5" s="18" t="s">
        <v>38</v>
      </c>
      <c r="C5" s="70" t="str">
        <f>'B-2'!C2</f>
        <v>第２教棟屋上シート防水</v>
      </c>
      <c r="D5" s="78"/>
      <c r="E5" s="66">
        <v>1</v>
      </c>
      <c r="F5" s="67" t="s">
        <v>18</v>
      </c>
      <c r="G5" s="59">
        <f>'B-2'!H2</f>
        <v>0</v>
      </c>
      <c r="H5" s="66">
        <f t="shared" si="0"/>
        <v>0</v>
      </c>
      <c r="I5" s="31"/>
      <c r="L5" s="30"/>
    </row>
    <row r="6" spans="2:12" ht="30" customHeight="1">
      <c r="B6" s="18" t="s">
        <v>39</v>
      </c>
      <c r="C6" s="70" t="str">
        <f>'B-3'!C2</f>
        <v>第２教棟和室天井修繕</v>
      </c>
      <c r="D6" s="78"/>
      <c r="E6" s="66">
        <v>1</v>
      </c>
      <c r="F6" s="67" t="s">
        <v>18</v>
      </c>
      <c r="G6" s="59">
        <f>'B-3'!H2</f>
        <v>0</v>
      </c>
      <c r="H6" s="66">
        <f t="shared" ref="H6" si="1">E6*G6</f>
        <v>0</v>
      </c>
      <c r="I6" s="31"/>
      <c r="L6" s="30"/>
    </row>
    <row r="7" spans="2:12" ht="30" customHeight="1">
      <c r="B7" s="18"/>
      <c r="C7" s="70"/>
      <c r="D7" s="78"/>
      <c r="E7" s="66"/>
      <c r="F7" s="67"/>
      <c r="G7" s="59"/>
      <c r="H7" s="66"/>
      <c r="I7" s="31"/>
      <c r="L7" s="30"/>
    </row>
    <row r="8" spans="2:12" ht="30" customHeight="1">
      <c r="B8" s="18"/>
      <c r="C8" s="70"/>
      <c r="D8" s="78"/>
      <c r="E8" s="66"/>
      <c r="F8" s="67"/>
      <c r="G8" s="59"/>
      <c r="H8" s="66"/>
      <c r="I8" s="31"/>
      <c r="L8" s="30"/>
    </row>
    <row r="9" spans="2:12" ht="30" customHeight="1">
      <c r="B9" s="18"/>
      <c r="C9" s="71"/>
      <c r="D9" s="68"/>
      <c r="E9" s="66"/>
      <c r="F9" s="67"/>
      <c r="G9" s="59"/>
      <c r="H9" s="66"/>
      <c r="I9" s="31"/>
    </row>
    <row r="10" spans="2:12" ht="30" customHeight="1">
      <c r="B10" s="18"/>
      <c r="C10" s="71"/>
      <c r="D10" s="68"/>
      <c r="E10" s="66"/>
      <c r="F10" s="67"/>
      <c r="G10" s="59"/>
      <c r="H10" s="66"/>
      <c r="I10" s="31"/>
    </row>
    <row r="11" spans="2:12" ht="30" customHeight="1">
      <c r="B11" s="18"/>
      <c r="C11" s="71"/>
      <c r="D11" s="68"/>
      <c r="E11" s="66"/>
      <c r="F11" s="67"/>
      <c r="G11" s="59"/>
      <c r="H11" s="66"/>
      <c r="I11" s="31"/>
    </row>
    <row r="12" spans="2:12" ht="30" customHeight="1">
      <c r="B12" s="18"/>
      <c r="C12" s="71"/>
      <c r="D12" s="78"/>
      <c r="E12" s="66"/>
      <c r="F12" s="67"/>
      <c r="G12" s="59"/>
      <c r="H12" s="66"/>
      <c r="I12" s="31"/>
    </row>
    <row r="13" spans="2:12" ht="30" customHeight="1">
      <c r="B13" s="18"/>
      <c r="C13" s="70"/>
      <c r="D13" s="68"/>
      <c r="E13" s="66"/>
      <c r="F13" s="67"/>
      <c r="G13" s="59"/>
      <c r="H13" s="66"/>
      <c r="I13" s="31"/>
    </row>
    <row r="14" spans="2:12" ht="30" customHeight="1">
      <c r="B14" s="18"/>
      <c r="C14" s="70"/>
      <c r="D14" s="68"/>
      <c r="E14" s="66"/>
      <c r="F14" s="67"/>
      <c r="G14" s="59"/>
      <c r="H14" s="66"/>
      <c r="I14" s="31"/>
    </row>
    <row r="15" spans="2:12" ht="30" customHeight="1">
      <c r="B15" s="18"/>
      <c r="C15" s="70"/>
      <c r="D15" s="68"/>
      <c r="E15" s="79"/>
      <c r="F15" s="67"/>
      <c r="G15" s="59"/>
      <c r="H15" s="66"/>
      <c r="I15" s="31"/>
    </row>
    <row r="16" spans="2:12" ht="30" customHeight="1">
      <c r="B16" s="22"/>
      <c r="C16" s="70"/>
      <c r="D16" s="68"/>
      <c r="E16" s="66"/>
      <c r="F16" s="67"/>
      <c r="G16" s="59"/>
      <c r="H16" s="66"/>
      <c r="I16" s="31"/>
    </row>
    <row r="17" spans="2:9" ht="30" customHeight="1">
      <c r="B17" s="22"/>
      <c r="C17" s="19" t="s">
        <v>19</v>
      </c>
      <c r="D17" s="58"/>
      <c r="E17" s="20"/>
      <c r="F17" s="21"/>
      <c r="G17" s="20"/>
      <c r="H17" s="20">
        <f>ROUNDDOWN(SUM(H3:H16),-3)</f>
        <v>0</v>
      </c>
      <c r="I17" s="25" t="s">
        <v>36</v>
      </c>
    </row>
  </sheetData>
  <phoneticPr fontId="2"/>
  <printOptions horizontalCentered="1"/>
  <pageMargins left="0.59055118110236227" right="0.59055118110236227" top="0.94488188976377963" bottom="0.27559055118110237" header="0.74803149606299213" footer="0.31496062992125984"/>
  <pageSetup paperSize="9" scale="98" firstPageNumber="2" orientation="landscape" useFirstPageNumber="1" r:id="rId1"/>
  <headerFooter alignWithMargins="0">
    <oddHeader>&amp;L（修繕内訳書）</oddHeader>
    <oddFooter>&amp;L&amp;"ＭＳ 明朝,標準"&amp;12（NO.&amp;P）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Q16"/>
  <sheetViews>
    <sheetView showZeros="0" view="pageBreakPreview" zoomScaleNormal="100" zoomScaleSheetLayoutView="100" workbookViewId="0">
      <selection activeCell="A7" sqref="A7"/>
    </sheetView>
  </sheetViews>
  <sheetFormatPr defaultColWidth="9" defaultRowHeight="32" customHeight="1"/>
  <cols>
    <col min="1" max="1" width="3" style="60" customWidth="1"/>
    <col min="2" max="2" width="7.6328125" style="60" customWidth="1"/>
    <col min="3" max="3" width="37.453125" style="63" customWidth="1"/>
    <col min="4" max="4" width="18.7265625" style="63" customWidth="1"/>
    <col min="5" max="5" width="10" style="63" customWidth="1"/>
    <col min="6" max="6" width="5" style="60" customWidth="1"/>
    <col min="7" max="7" width="16" style="69" customWidth="1"/>
    <col min="8" max="8" width="18.6328125" style="69" customWidth="1"/>
    <col min="9" max="9" width="21.26953125" style="63" customWidth="1"/>
    <col min="10" max="10" width="14.6328125" style="63" bestFit="1" customWidth="1"/>
    <col min="11" max="11" width="9.26953125" style="63" bestFit="1" customWidth="1"/>
    <col min="12" max="12" width="9" style="63"/>
    <col min="13" max="13" width="11.6328125" style="63" bestFit="1" customWidth="1"/>
    <col min="14" max="16384" width="9" style="63"/>
  </cols>
  <sheetData>
    <row r="1" spans="2:17" ht="32" customHeight="1">
      <c r="B1" s="61" t="s">
        <v>13</v>
      </c>
      <c r="C1" s="61" t="s">
        <v>20</v>
      </c>
      <c r="D1" s="45" t="s">
        <v>31</v>
      </c>
      <c r="E1" s="61" t="s">
        <v>32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7" ht="32" customHeight="1">
      <c r="B2" s="54" t="s">
        <v>37</v>
      </c>
      <c r="C2" s="19" t="s">
        <v>104</v>
      </c>
      <c r="D2" s="65"/>
      <c r="E2" s="66"/>
      <c r="F2" s="67"/>
      <c r="G2" s="59"/>
      <c r="H2" s="66"/>
      <c r="I2" s="31"/>
      <c r="M2" s="75"/>
      <c r="Q2" s="72"/>
    </row>
    <row r="3" spans="2:17" ht="32" customHeight="1">
      <c r="B3" s="54" t="s">
        <v>41</v>
      </c>
      <c r="C3" s="70" t="s">
        <v>53</v>
      </c>
      <c r="D3" s="78"/>
      <c r="E3" s="87">
        <v>88.4</v>
      </c>
      <c r="F3" s="67" t="s">
        <v>40</v>
      </c>
      <c r="G3" s="59"/>
      <c r="H3" s="66"/>
      <c r="I3" s="31"/>
      <c r="J3" s="88"/>
      <c r="K3" s="88"/>
    </row>
    <row r="4" spans="2:17" ht="32" customHeight="1">
      <c r="B4" s="54" t="s">
        <v>42</v>
      </c>
      <c r="C4" s="70" t="s">
        <v>55</v>
      </c>
      <c r="D4" s="68"/>
      <c r="E4" s="87">
        <v>88.4</v>
      </c>
      <c r="F4" s="67" t="s">
        <v>40</v>
      </c>
      <c r="G4" s="59"/>
      <c r="H4" s="66"/>
      <c r="I4" s="31"/>
      <c r="J4" s="88"/>
      <c r="K4" s="88"/>
    </row>
    <row r="5" spans="2:17" ht="32" customHeight="1">
      <c r="B5" s="54" t="s">
        <v>43</v>
      </c>
      <c r="C5" s="70" t="s">
        <v>56</v>
      </c>
      <c r="D5" s="78"/>
      <c r="E5" s="87">
        <v>11.3</v>
      </c>
      <c r="F5" s="67" t="s">
        <v>40</v>
      </c>
      <c r="G5" s="59"/>
      <c r="H5" s="66"/>
      <c r="I5" s="31"/>
      <c r="J5" s="88"/>
      <c r="K5" s="88"/>
    </row>
    <row r="6" spans="2:17" ht="32" customHeight="1">
      <c r="B6" s="54" t="s">
        <v>98</v>
      </c>
      <c r="C6" s="70" t="s">
        <v>57</v>
      </c>
      <c r="D6" s="78"/>
      <c r="E6" s="87">
        <v>30.5</v>
      </c>
      <c r="F6" s="67" t="s">
        <v>40</v>
      </c>
      <c r="G6" s="59"/>
      <c r="H6" s="66"/>
      <c r="I6" s="31"/>
      <c r="J6" s="88"/>
      <c r="K6" s="88"/>
    </row>
    <row r="7" spans="2:17" ht="32" customHeight="1">
      <c r="B7" s="54" t="s">
        <v>99</v>
      </c>
      <c r="C7" s="80" t="s">
        <v>58</v>
      </c>
      <c r="D7" s="78"/>
      <c r="E7" s="87">
        <v>39.5</v>
      </c>
      <c r="F7" s="67" t="s">
        <v>40</v>
      </c>
      <c r="G7" s="59"/>
      <c r="H7" s="66"/>
      <c r="I7" s="31"/>
      <c r="J7" s="88"/>
      <c r="K7" s="88"/>
    </row>
    <row r="8" spans="2:17" ht="32" customHeight="1">
      <c r="B8" s="54" t="s">
        <v>100</v>
      </c>
      <c r="C8" s="80" t="s">
        <v>59</v>
      </c>
      <c r="D8" s="68"/>
      <c r="E8" s="87">
        <v>7.2</v>
      </c>
      <c r="F8" s="67" t="s">
        <v>40</v>
      </c>
      <c r="G8" s="59"/>
      <c r="H8" s="66"/>
      <c r="I8" s="31"/>
      <c r="J8" s="88"/>
      <c r="K8" s="88"/>
    </row>
    <row r="9" spans="2:17" ht="32" customHeight="1">
      <c r="B9" s="54" t="s">
        <v>101</v>
      </c>
      <c r="C9" s="71" t="s">
        <v>60</v>
      </c>
      <c r="D9" s="78"/>
      <c r="E9" s="87">
        <v>4</v>
      </c>
      <c r="F9" s="67" t="s">
        <v>48</v>
      </c>
      <c r="G9" s="59"/>
      <c r="H9" s="66"/>
      <c r="I9" s="31"/>
      <c r="J9" s="88"/>
    </row>
    <row r="10" spans="2:17" ht="32" customHeight="1">
      <c r="B10" s="54" t="s">
        <v>102</v>
      </c>
      <c r="C10" s="71" t="s">
        <v>61</v>
      </c>
      <c r="D10" s="68"/>
      <c r="E10" s="87">
        <v>90.6</v>
      </c>
      <c r="F10" s="67" t="s">
        <v>54</v>
      </c>
      <c r="G10" s="59"/>
      <c r="H10" s="66"/>
      <c r="I10" s="31"/>
      <c r="J10" s="88"/>
      <c r="K10" s="88"/>
    </row>
    <row r="11" spans="2:17" ht="32" customHeight="1">
      <c r="B11" s="54"/>
      <c r="C11" s="71"/>
      <c r="D11" s="68"/>
      <c r="E11" s="87"/>
      <c r="F11" s="67"/>
      <c r="G11" s="59"/>
      <c r="H11" s="66"/>
      <c r="I11" s="31"/>
      <c r="K11" s="88"/>
    </row>
    <row r="12" spans="2:17" ht="32" customHeight="1">
      <c r="B12" s="54"/>
      <c r="C12" s="70"/>
      <c r="D12" s="68"/>
      <c r="E12" s="87"/>
      <c r="F12" s="67"/>
      <c r="G12" s="59"/>
      <c r="H12" s="66"/>
      <c r="I12" s="31"/>
      <c r="K12" s="88"/>
    </row>
    <row r="13" spans="2:17" ht="32" customHeight="1">
      <c r="B13" s="54"/>
      <c r="C13" s="71"/>
      <c r="D13" s="68"/>
      <c r="E13" s="87"/>
      <c r="F13" s="67"/>
      <c r="G13" s="59"/>
      <c r="H13" s="66"/>
      <c r="I13" s="31"/>
      <c r="J13" s="88"/>
      <c r="K13" s="88"/>
    </row>
    <row r="14" spans="2:17" ht="32" customHeight="1">
      <c r="B14" s="54"/>
      <c r="C14" s="70"/>
      <c r="D14" s="68"/>
      <c r="E14" s="87"/>
      <c r="F14" s="67"/>
      <c r="G14" s="59"/>
      <c r="H14" s="66"/>
      <c r="I14" s="31"/>
      <c r="J14" s="88"/>
      <c r="K14" s="88"/>
    </row>
    <row r="15" spans="2:17" ht="32" customHeight="1">
      <c r="B15" s="54"/>
      <c r="C15" s="70"/>
      <c r="D15" s="68"/>
      <c r="E15" s="87"/>
      <c r="F15" s="67"/>
      <c r="G15" s="59"/>
      <c r="H15" s="66"/>
      <c r="I15" s="31"/>
      <c r="K15" s="88"/>
    </row>
    <row r="16" spans="2:17" ht="32" customHeight="1">
      <c r="B16" s="54"/>
      <c r="C16" s="70"/>
      <c r="D16" s="68"/>
      <c r="E16" s="87"/>
      <c r="F16" s="67"/>
      <c r="G16" s="59"/>
      <c r="H16" s="66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6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S16"/>
  <sheetViews>
    <sheetView showZeros="0" view="pageBreakPreview" zoomScaleNormal="85" zoomScaleSheetLayoutView="75" workbookViewId="0">
      <selection activeCell="A7" sqref="A7"/>
    </sheetView>
  </sheetViews>
  <sheetFormatPr defaultColWidth="9" defaultRowHeight="32" customHeight="1"/>
  <cols>
    <col min="1" max="1" width="3" style="60" customWidth="1"/>
    <col min="2" max="2" width="7.6328125" style="60" customWidth="1"/>
    <col min="3" max="3" width="37.453125" style="63" customWidth="1"/>
    <col min="4" max="4" width="18.7265625" style="63" customWidth="1"/>
    <col min="5" max="5" width="10" style="63" customWidth="1"/>
    <col min="6" max="6" width="5" style="60" customWidth="1"/>
    <col min="7" max="7" width="16" style="69" customWidth="1"/>
    <col min="8" max="8" width="18.6328125" style="69" customWidth="1"/>
    <col min="9" max="9" width="21.26953125" style="63" customWidth="1"/>
    <col min="10" max="10" width="16.81640625" style="63" bestFit="1" customWidth="1"/>
    <col min="11" max="11" width="14.6328125" style="63" bestFit="1" customWidth="1"/>
    <col min="12" max="13" width="9" style="63"/>
    <col min="14" max="14" width="9.453125" style="63" bestFit="1" customWidth="1"/>
    <col min="15" max="16384" width="9" style="63"/>
  </cols>
  <sheetData>
    <row r="1" spans="2:19" ht="32" customHeight="1">
      <c r="B1" s="61" t="s">
        <v>13</v>
      </c>
      <c r="C1" s="61" t="s">
        <v>20</v>
      </c>
      <c r="D1" s="45" t="s">
        <v>31</v>
      </c>
      <c r="E1" s="61" t="s">
        <v>32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" customHeight="1">
      <c r="B2" s="54" t="s">
        <v>45</v>
      </c>
      <c r="C2" s="64" t="s">
        <v>62</v>
      </c>
      <c r="D2" s="65"/>
      <c r="E2" s="82"/>
      <c r="F2" s="67"/>
      <c r="G2" s="83"/>
      <c r="H2" s="82"/>
      <c r="I2" s="31"/>
      <c r="N2" s="72"/>
      <c r="R2" s="72"/>
      <c r="S2" s="72"/>
    </row>
    <row r="3" spans="2:19" ht="32" customHeight="1">
      <c r="B3" s="54" t="s">
        <v>41</v>
      </c>
      <c r="C3" s="71" t="s">
        <v>63</v>
      </c>
      <c r="D3" s="68" t="s">
        <v>64</v>
      </c>
      <c r="E3" s="87">
        <v>340</v>
      </c>
      <c r="F3" s="67" t="s">
        <v>40</v>
      </c>
      <c r="G3" s="59"/>
      <c r="H3" s="66"/>
      <c r="I3" s="31"/>
      <c r="J3" s="88"/>
      <c r="K3" s="88"/>
      <c r="N3" s="76"/>
      <c r="R3" s="72"/>
      <c r="S3" s="72"/>
    </row>
    <row r="4" spans="2:19" ht="32" customHeight="1">
      <c r="B4" s="54" t="s">
        <v>42</v>
      </c>
      <c r="C4" s="70" t="s">
        <v>65</v>
      </c>
      <c r="D4" s="68"/>
      <c r="E4" s="87">
        <v>340</v>
      </c>
      <c r="F4" s="67" t="s">
        <v>40</v>
      </c>
      <c r="G4" s="59"/>
      <c r="H4" s="66"/>
      <c r="I4" s="31"/>
      <c r="J4" s="88"/>
      <c r="K4" s="88"/>
      <c r="N4" s="72"/>
      <c r="R4" s="72"/>
      <c r="S4" s="72"/>
    </row>
    <row r="5" spans="2:19" ht="32" customHeight="1">
      <c r="B5" s="54" t="s">
        <v>43</v>
      </c>
      <c r="C5" s="70" t="s">
        <v>66</v>
      </c>
      <c r="D5" s="68"/>
      <c r="E5" s="87">
        <v>164.1</v>
      </c>
      <c r="F5" s="67" t="s">
        <v>40</v>
      </c>
      <c r="G5" s="59"/>
      <c r="H5" s="66"/>
      <c r="I5" s="31"/>
      <c r="J5" s="88"/>
      <c r="K5" s="88"/>
    </row>
    <row r="6" spans="2:19" ht="32" customHeight="1">
      <c r="B6" s="54" t="s">
        <v>49</v>
      </c>
      <c r="C6" s="70" t="s">
        <v>82</v>
      </c>
      <c r="D6" s="86"/>
      <c r="E6" s="87">
        <v>1</v>
      </c>
      <c r="F6" s="67" t="s">
        <v>18</v>
      </c>
      <c r="G6" s="83"/>
      <c r="H6" s="66"/>
      <c r="I6" s="31"/>
      <c r="J6" s="88"/>
    </row>
    <row r="7" spans="2:19" ht="32" customHeight="1">
      <c r="B7" s="54" t="s">
        <v>83</v>
      </c>
      <c r="C7" s="70" t="s">
        <v>69</v>
      </c>
      <c r="D7" s="86" t="s">
        <v>67</v>
      </c>
      <c r="E7" s="87">
        <v>164.1</v>
      </c>
      <c r="F7" s="67" t="s">
        <v>40</v>
      </c>
      <c r="G7" s="83"/>
      <c r="H7" s="66"/>
      <c r="I7" s="31"/>
      <c r="J7" s="88"/>
    </row>
    <row r="8" spans="2:19" ht="32" customHeight="1">
      <c r="B8" s="54" t="s">
        <v>84</v>
      </c>
      <c r="C8" s="80" t="s">
        <v>70</v>
      </c>
      <c r="D8" s="81" t="s">
        <v>68</v>
      </c>
      <c r="E8" s="87">
        <v>24.2</v>
      </c>
      <c r="F8" s="67" t="s">
        <v>40</v>
      </c>
      <c r="G8" s="83"/>
      <c r="H8" s="82"/>
      <c r="I8" s="31"/>
      <c r="J8" s="88"/>
    </row>
    <row r="9" spans="2:19" ht="32" customHeight="1">
      <c r="B9" s="54" t="s">
        <v>85</v>
      </c>
      <c r="C9" s="70" t="s">
        <v>75</v>
      </c>
      <c r="D9" s="81"/>
      <c r="E9" s="89">
        <v>78.5</v>
      </c>
      <c r="F9" s="67" t="s">
        <v>71</v>
      </c>
      <c r="G9" s="83"/>
      <c r="H9" s="82"/>
      <c r="I9" s="31"/>
      <c r="J9" s="88"/>
    </row>
    <row r="10" spans="2:19" ht="32" customHeight="1">
      <c r="B10" s="54" t="s">
        <v>86</v>
      </c>
      <c r="C10" s="70" t="s">
        <v>76</v>
      </c>
      <c r="D10" s="81"/>
      <c r="E10" s="89">
        <v>61</v>
      </c>
      <c r="F10" s="67" t="s">
        <v>71</v>
      </c>
      <c r="G10" s="83"/>
      <c r="H10" s="82"/>
      <c r="I10" s="31"/>
      <c r="J10" s="88"/>
    </row>
    <row r="11" spans="2:19" ht="32" customHeight="1">
      <c r="B11" s="54" t="s">
        <v>87</v>
      </c>
      <c r="C11" s="70" t="s">
        <v>72</v>
      </c>
      <c r="D11" s="81" t="s">
        <v>73</v>
      </c>
      <c r="E11" s="89">
        <v>4</v>
      </c>
      <c r="F11" s="67" t="s">
        <v>74</v>
      </c>
      <c r="G11" s="83"/>
      <c r="H11" s="82"/>
      <c r="I11" s="31"/>
      <c r="J11" s="88"/>
    </row>
    <row r="12" spans="2:19" ht="32" customHeight="1">
      <c r="B12" s="54" t="s">
        <v>88</v>
      </c>
      <c r="C12" s="70" t="s">
        <v>78</v>
      </c>
      <c r="D12" s="81" t="s">
        <v>77</v>
      </c>
      <c r="E12" s="89">
        <v>2</v>
      </c>
      <c r="F12" s="67" t="s">
        <v>74</v>
      </c>
      <c r="G12" s="83"/>
      <c r="H12" s="82"/>
      <c r="I12" s="31"/>
      <c r="J12" s="88"/>
    </row>
    <row r="13" spans="2:19" ht="32" customHeight="1">
      <c r="B13" s="54" t="s">
        <v>89</v>
      </c>
      <c r="C13" s="70" t="s">
        <v>79</v>
      </c>
      <c r="D13" s="81" t="s">
        <v>80</v>
      </c>
      <c r="E13" s="89">
        <v>78.5</v>
      </c>
      <c r="F13" s="67" t="s">
        <v>71</v>
      </c>
      <c r="G13" s="83"/>
      <c r="H13" s="82"/>
      <c r="I13" s="31"/>
      <c r="J13" s="88"/>
    </row>
    <row r="14" spans="2:19" ht="32" customHeight="1">
      <c r="B14" s="54" t="s">
        <v>90</v>
      </c>
      <c r="C14" s="70" t="s">
        <v>81</v>
      </c>
      <c r="D14" s="81"/>
      <c r="E14" s="89">
        <v>6</v>
      </c>
      <c r="F14" s="67" t="s">
        <v>74</v>
      </c>
      <c r="G14" s="83"/>
      <c r="H14" s="82"/>
      <c r="I14" s="31"/>
      <c r="J14" s="88"/>
    </row>
    <row r="15" spans="2:19" ht="32" customHeight="1">
      <c r="B15" s="55"/>
      <c r="C15" s="70"/>
      <c r="D15" s="85"/>
      <c r="E15" s="84"/>
      <c r="F15" s="67"/>
      <c r="G15" s="83"/>
      <c r="H15" s="82"/>
      <c r="I15" s="31"/>
    </row>
    <row r="16" spans="2:19" ht="32" customHeight="1">
      <c r="B16" s="54"/>
      <c r="C16" s="70"/>
      <c r="D16" s="85"/>
      <c r="E16" s="84"/>
      <c r="F16" s="67"/>
      <c r="G16" s="83"/>
      <c r="H16" s="82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7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6"/>
  <sheetViews>
    <sheetView showZeros="0" view="pageBreakPreview" zoomScaleNormal="85" zoomScaleSheetLayoutView="75" workbookViewId="0">
      <selection activeCell="A7" sqref="A7"/>
    </sheetView>
  </sheetViews>
  <sheetFormatPr defaultColWidth="9" defaultRowHeight="32" customHeight="1"/>
  <cols>
    <col min="1" max="1" width="3" style="60" customWidth="1"/>
    <col min="2" max="2" width="7.6328125" style="60" customWidth="1"/>
    <col min="3" max="3" width="37.453125" style="63" customWidth="1"/>
    <col min="4" max="4" width="18.7265625" style="63" customWidth="1"/>
    <col min="5" max="5" width="10" style="63" customWidth="1"/>
    <col min="6" max="6" width="5" style="60" customWidth="1"/>
    <col min="7" max="7" width="16" style="69" customWidth="1"/>
    <col min="8" max="8" width="18.6328125" style="69" customWidth="1"/>
    <col min="9" max="9" width="21.26953125" style="63" customWidth="1"/>
    <col min="10" max="10" width="14.6328125" style="63" bestFit="1" customWidth="1"/>
    <col min="11" max="11" width="23.26953125" style="63" bestFit="1" customWidth="1"/>
    <col min="12" max="13" width="9" style="63"/>
    <col min="14" max="14" width="9.453125" style="63" bestFit="1" customWidth="1"/>
    <col min="15" max="16384" width="9" style="63"/>
  </cols>
  <sheetData>
    <row r="1" spans="2:19" ht="32" customHeight="1">
      <c r="B1" s="61" t="s">
        <v>13</v>
      </c>
      <c r="C1" s="61" t="s">
        <v>20</v>
      </c>
      <c r="D1" s="45" t="s">
        <v>31</v>
      </c>
      <c r="E1" s="61" t="s">
        <v>32</v>
      </c>
      <c r="F1" s="61" t="s">
        <v>14</v>
      </c>
      <c r="G1" s="62" t="s">
        <v>15</v>
      </c>
      <c r="H1" s="62" t="s">
        <v>16</v>
      </c>
      <c r="I1" s="61" t="s">
        <v>17</v>
      </c>
    </row>
    <row r="2" spans="2:19" ht="32" customHeight="1">
      <c r="B2" s="54" t="s">
        <v>47</v>
      </c>
      <c r="C2" s="64" t="s">
        <v>91</v>
      </c>
      <c r="D2" s="65"/>
      <c r="E2" s="82"/>
      <c r="F2" s="67"/>
      <c r="G2" s="83"/>
      <c r="H2" s="82"/>
      <c r="I2" s="31"/>
      <c r="N2" s="72"/>
      <c r="R2" s="72"/>
      <c r="S2" s="72"/>
    </row>
    <row r="3" spans="2:19" ht="32" customHeight="1">
      <c r="B3" s="54" t="s">
        <v>41</v>
      </c>
      <c r="C3" s="70" t="s">
        <v>92</v>
      </c>
      <c r="D3" s="78"/>
      <c r="E3" s="87">
        <v>1</v>
      </c>
      <c r="F3" s="67" t="s">
        <v>18</v>
      </c>
      <c r="G3" s="59"/>
      <c r="H3" s="66"/>
      <c r="I3" s="31"/>
      <c r="J3" s="88"/>
      <c r="K3" s="88"/>
      <c r="N3" s="76"/>
      <c r="R3" s="72"/>
      <c r="S3" s="72"/>
    </row>
    <row r="4" spans="2:19" ht="32" customHeight="1">
      <c r="B4" s="54" t="s">
        <v>42</v>
      </c>
      <c r="C4" s="80" t="s">
        <v>66</v>
      </c>
      <c r="D4" s="78"/>
      <c r="E4" s="87">
        <v>1</v>
      </c>
      <c r="F4" s="67" t="s">
        <v>18</v>
      </c>
      <c r="G4" s="59"/>
      <c r="H4" s="66"/>
      <c r="I4" s="31"/>
      <c r="J4" s="88"/>
      <c r="K4" s="88"/>
      <c r="N4" s="72"/>
      <c r="R4" s="72"/>
      <c r="S4" s="72"/>
    </row>
    <row r="5" spans="2:19" ht="32" customHeight="1">
      <c r="B5" s="54" t="s">
        <v>43</v>
      </c>
      <c r="C5" s="71" t="s">
        <v>93</v>
      </c>
      <c r="D5" s="68"/>
      <c r="E5" s="87">
        <v>5.0999999999999996</v>
      </c>
      <c r="F5" s="67" t="s">
        <v>40</v>
      </c>
      <c r="G5" s="59"/>
      <c r="H5" s="66"/>
      <c r="I5" s="31"/>
      <c r="J5" s="88"/>
      <c r="K5" s="88"/>
    </row>
    <row r="6" spans="2:19" ht="32" customHeight="1">
      <c r="B6" s="54" t="s">
        <v>44</v>
      </c>
      <c r="C6" s="71" t="s">
        <v>94</v>
      </c>
      <c r="D6" s="78"/>
      <c r="E6" s="87">
        <v>5.0999999999999996</v>
      </c>
      <c r="F6" s="67" t="s">
        <v>40</v>
      </c>
      <c r="G6" s="59"/>
      <c r="H6" s="66"/>
      <c r="I6" s="31"/>
      <c r="J6" s="88"/>
      <c r="K6" s="88"/>
    </row>
    <row r="7" spans="2:19" ht="32" customHeight="1">
      <c r="B7" s="54" t="s">
        <v>46</v>
      </c>
      <c r="C7" s="71" t="s">
        <v>95</v>
      </c>
      <c r="D7" s="85">
        <v>0.1</v>
      </c>
      <c r="E7" s="87">
        <v>1</v>
      </c>
      <c r="F7" s="67" t="s">
        <v>18</v>
      </c>
      <c r="G7" s="59"/>
      <c r="H7" s="66"/>
      <c r="I7" s="31"/>
      <c r="K7" s="88"/>
    </row>
    <row r="8" spans="2:19" ht="32" customHeight="1">
      <c r="B8" s="54"/>
      <c r="C8" s="71"/>
      <c r="D8" s="68"/>
      <c r="E8" s="87"/>
      <c r="F8" s="67"/>
      <c r="G8" s="59"/>
      <c r="H8" s="66"/>
      <c r="I8" s="31"/>
      <c r="K8" s="88"/>
    </row>
    <row r="9" spans="2:19" ht="32" customHeight="1">
      <c r="B9" s="54"/>
      <c r="C9" s="70"/>
      <c r="D9" s="68"/>
      <c r="E9" s="87"/>
      <c r="F9" s="67"/>
      <c r="G9" s="59"/>
      <c r="H9" s="66"/>
      <c r="I9" s="31"/>
      <c r="K9" s="88"/>
    </row>
    <row r="10" spans="2:19" ht="32" customHeight="1">
      <c r="B10" s="54"/>
      <c r="C10" s="70"/>
      <c r="D10" s="86"/>
      <c r="E10" s="87"/>
      <c r="F10" s="67"/>
      <c r="G10" s="83"/>
      <c r="H10" s="66"/>
      <c r="I10" s="31"/>
    </row>
    <row r="11" spans="2:19" ht="32" customHeight="1">
      <c r="B11" s="54"/>
      <c r="C11" s="70"/>
      <c r="D11" s="85"/>
      <c r="E11" s="84"/>
      <c r="F11" s="67"/>
      <c r="G11" s="83"/>
      <c r="H11" s="82"/>
      <c r="I11" s="31"/>
    </row>
    <row r="12" spans="2:19" ht="32" customHeight="1">
      <c r="B12" s="54"/>
      <c r="C12" s="70"/>
      <c r="D12" s="85"/>
      <c r="E12" s="84"/>
      <c r="F12" s="67"/>
      <c r="G12" s="83"/>
      <c r="H12" s="82"/>
      <c r="I12" s="31"/>
    </row>
    <row r="13" spans="2:19" ht="32" customHeight="1">
      <c r="B13" s="54"/>
      <c r="C13" s="70"/>
      <c r="D13" s="81"/>
      <c r="E13" s="84"/>
      <c r="F13" s="67"/>
      <c r="G13" s="83"/>
      <c r="H13" s="82"/>
      <c r="I13" s="31"/>
    </row>
    <row r="14" spans="2:19" ht="32" customHeight="1">
      <c r="B14" s="54"/>
      <c r="C14" s="70"/>
      <c r="D14" s="81"/>
      <c r="E14" s="84"/>
      <c r="F14" s="67"/>
      <c r="G14" s="83"/>
      <c r="H14" s="82">
        <f>E14*G14</f>
        <v>0</v>
      </c>
      <c r="I14" s="31"/>
    </row>
    <row r="15" spans="2:19" ht="32" customHeight="1">
      <c r="B15" s="55"/>
      <c r="C15" s="70"/>
      <c r="D15" s="81"/>
      <c r="E15" s="84"/>
      <c r="F15" s="67"/>
      <c r="G15" s="83"/>
      <c r="H15" s="82">
        <f>E15*G15</f>
        <v>0</v>
      </c>
      <c r="I15" s="31"/>
    </row>
    <row r="16" spans="2:19" ht="32" customHeight="1">
      <c r="B16" s="54"/>
      <c r="C16" s="70"/>
      <c r="D16" s="85"/>
      <c r="E16" s="84"/>
      <c r="F16" s="67"/>
      <c r="G16" s="83"/>
      <c r="H16" s="82"/>
      <c r="I16" s="31"/>
    </row>
  </sheetData>
  <phoneticPr fontId="2"/>
  <printOptions horizontalCentered="1"/>
  <pageMargins left="0.59055118110236227" right="0.59055118110236227" top="0.94488188976377963" bottom="0.27559055118110237" header="0.74803149606299213" footer="0"/>
  <pageSetup paperSize="9" firstPageNumber="8" orientation="landscape" horizontalDpi="300" verticalDpi="300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表紙</vt:lpstr>
      <vt:lpstr>総括表</vt:lpstr>
      <vt:lpstr>内訳書</vt:lpstr>
      <vt:lpstr>B-1</vt:lpstr>
      <vt:lpstr>B-2</vt:lpstr>
      <vt:lpstr>B-3</vt:lpstr>
      <vt:lpstr>'B-1'!Print_Area</vt:lpstr>
      <vt:lpstr>'B-2'!Print_Area</vt:lpstr>
      <vt:lpstr>'B-3'!Print_Area</vt:lpstr>
      <vt:lpstr>総括表!Print_Area</vt:lpstr>
      <vt:lpstr>内訳書!Print_Area</vt:lpstr>
      <vt:lpstr>'B-1'!Print_Titles</vt:lpstr>
      <vt:lpstr>'B-2'!Print_Titles</vt:lpstr>
      <vt:lpstr>'B-3'!Print_Titles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User</cp:lastModifiedBy>
  <cp:lastPrinted>2025-05-10T01:22:03Z</cp:lastPrinted>
  <dcterms:created xsi:type="dcterms:W3CDTF">1999-09-13T06:26:59Z</dcterms:created>
  <dcterms:modified xsi:type="dcterms:W3CDTF">2025-05-10T01:22:25Z</dcterms:modified>
</cp:coreProperties>
</file>