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10.27.189.243\教職員共有\2校務分掌\04研究情報図書課\01 HP・サイネージデータ置き場\2025(R07)年度\HP掲載済み\入札\外構改修\"/>
    </mc:Choice>
  </mc:AlternateContent>
  <xr:revisionPtr revIDLastSave="0" documentId="13_ncr:1_{0264F6E2-A3D2-4625-AEAB-366638FEDE18}" xr6:coauthVersionLast="36" xr6:coauthVersionMax="47" xr10:uidLastSave="{00000000-0000-0000-0000-000000000000}"/>
  <bookViews>
    <workbookView xWindow="0" yWindow="0" windowWidth="19200" windowHeight="8040" tabRatio="623" xr2:uid="{00000000-000D-0000-FFFF-FFFF00000000}"/>
  </bookViews>
  <sheets>
    <sheet name="表紙" sheetId="16" r:id="rId1"/>
    <sheet name="総括表" sheetId="15" r:id="rId2"/>
    <sheet name="内訳書" sheetId="12" r:id="rId3"/>
    <sheet name="B-1" sheetId="19" r:id="rId4"/>
    <sheet name="B-2" sheetId="21" r:id="rId5"/>
    <sheet name="B-3" sheetId="24" r:id="rId6"/>
  </sheets>
  <externalReferences>
    <externalReference r:id="rId7"/>
  </externalReferences>
  <definedNames>
    <definedName name="_xlnm.Print_Area" localSheetId="3">'B-1'!$B$1:$I$16</definedName>
    <definedName name="_xlnm.Print_Area" localSheetId="4">'B-2'!$B$1:$I$16</definedName>
    <definedName name="_xlnm.Print_Area" localSheetId="5">'B-3'!$B$1:$I$16</definedName>
    <definedName name="_xlnm.Print_Area" localSheetId="1">総括表!$B$2:$H$16</definedName>
    <definedName name="_xlnm.Print_Area" localSheetId="2">内訳書!$B$1:$I$59</definedName>
    <definedName name="_xlnm.Print_Titles" localSheetId="3">'B-1'!$1:$1</definedName>
    <definedName name="_xlnm.Print_Titles" localSheetId="4">'B-2'!$1:$1</definedName>
    <definedName name="_xlnm.Print_Titles" localSheetId="5">'B-3'!$1:$1</definedName>
    <definedName name="_xlnm.Print_Titles" localSheetId="2">内訳書!$1:$1</definedName>
    <definedName name="あ" localSheetId="5">#REF!</definedName>
    <definedName name="あ">#REF!</definedName>
    <definedName name="い" localSheetId="5">#REF!</definedName>
    <definedName name="い">#REF!</definedName>
    <definedName name="ｶﾞﾗｽ工事" localSheetId="3">'B-1'!#REF!</definedName>
    <definedName name="ｶﾞﾗｽ工事" localSheetId="4">'B-2'!#REF!</definedName>
    <definedName name="ｶﾞﾗｽ工事" localSheetId="5">'B-3'!#REF!</definedName>
    <definedName name="ｶﾞﾗｽ工事" localSheetId="2">内訳書!#REF!</definedName>
    <definedName name="ｶﾞﾗｽ工事">#REF!</definedName>
    <definedName name="ｺﾝｸﾘｰﾄ工事" localSheetId="3">'B-1'!#REF!</definedName>
    <definedName name="ｺﾝｸﾘｰﾄ工事" localSheetId="4">'B-2'!#REF!</definedName>
    <definedName name="ｺﾝｸﾘｰﾄ工事" localSheetId="5">'B-3'!#REF!</definedName>
    <definedName name="ｺﾝｸﾘｰﾄ工事" localSheetId="2">内訳書!#REF!</definedName>
    <definedName name="ｺﾝｸﾘｰﾄ工事">#REF!</definedName>
    <definedName name="ﾀｲﾙ工事" localSheetId="3">'B-1'!#REF!</definedName>
    <definedName name="ﾀｲﾙ工事" localSheetId="4">'B-2'!#REF!</definedName>
    <definedName name="ﾀｲﾙ工事" localSheetId="5">'B-3'!#REF!</definedName>
    <definedName name="ﾀｲﾙ工事" localSheetId="2">内訳書!#REF!</definedName>
    <definedName name="ﾀｲﾙ工事">#REF!</definedName>
    <definedName name="や工事" localSheetId="4">'[1]内訳書（Ａ共通）'!#REF!</definedName>
    <definedName name="や工事" localSheetId="5">'[1]内訳書（Ａ共通）'!#REF!</definedName>
    <definedName name="や工事">'[1]内訳書（Ａ共通）'!#REF!</definedName>
    <definedName name="屋根工事" localSheetId="3">'B-1'!#REF!</definedName>
    <definedName name="屋根工事" localSheetId="4">'B-2'!#REF!</definedName>
    <definedName name="屋根工事" localSheetId="5">'B-3'!#REF!</definedName>
    <definedName name="屋根工事" localSheetId="2">内訳書!#REF!</definedName>
    <definedName name="屋根工事">#REF!</definedName>
    <definedName name="仮設工事" localSheetId="3">'B-1'!#REF!</definedName>
    <definedName name="仮設工事" localSheetId="4">'B-2'!#REF!</definedName>
    <definedName name="仮設工事" localSheetId="5">'B-3'!#REF!</definedName>
    <definedName name="仮設工事" localSheetId="2">内訳書!#REF!</definedName>
    <definedName name="仮設工事">#REF!</definedName>
    <definedName name="花工事" localSheetId="4">'[1]内訳書（Ａ共通）'!#REF!</definedName>
    <definedName name="花工事" localSheetId="5">'[1]内訳書（Ａ共通）'!#REF!</definedName>
    <definedName name="花工事">'[1]内訳書（Ａ共通）'!#REF!</definedName>
    <definedName name="海工事" localSheetId="4">'[1]内訳書（Ａ共通）'!#REF!</definedName>
    <definedName name="海工事" localSheetId="5">'[1]内訳書（Ａ共通）'!#REF!</definedName>
    <definedName name="海工事">'[1]内訳書（Ａ共通）'!#REF!</definedName>
    <definedName name="外構工事" localSheetId="3">'B-1'!#REF!</definedName>
    <definedName name="外構工事" localSheetId="4">'B-2'!#REF!</definedName>
    <definedName name="外構工事" localSheetId="5">'B-3'!#REF!</definedName>
    <definedName name="外構工事" localSheetId="2">内訳書!#REF!</definedName>
    <definedName name="外構工事">#REF!</definedName>
    <definedName name="教工事" localSheetId="4">'[1]内訳書（Ａ共通）'!#REF!</definedName>
    <definedName name="教工事" localSheetId="5">'[1]内訳書（Ａ共通）'!#REF!</definedName>
    <definedName name="教工事">'[1]内訳書（Ａ共通）'!#REF!</definedName>
    <definedName name="金属工事" localSheetId="3">'B-1'!#REF!</definedName>
    <definedName name="金属工事" localSheetId="4">'B-2'!#REF!</definedName>
    <definedName name="金属工事" localSheetId="5">'B-3'!#REF!</definedName>
    <definedName name="金属工事" localSheetId="2">内訳書!#REF!</definedName>
    <definedName name="金属工事">#REF!</definedName>
    <definedName name="経費率">#REF!</definedName>
    <definedName name="工事" localSheetId="4">'[1]内訳書（Ａ共通）'!#REF!</definedName>
    <definedName name="工事" localSheetId="5">'[1]内訳書（Ａ共通）'!#REF!</definedName>
    <definedName name="工事">'[1]内訳書（Ａ共通）'!#REF!</definedName>
    <definedName name="鋼製工事" localSheetId="3">'B-1'!#REF!</definedName>
    <definedName name="鋼製工事" localSheetId="4">'B-2'!#REF!</definedName>
    <definedName name="鋼製工事" localSheetId="5">'B-3'!#REF!</definedName>
    <definedName name="鋼製工事" localSheetId="2">内訳書!#REF!</definedName>
    <definedName name="鋼製工事">#REF!</definedName>
    <definedName name="左官工事" localSheetId="3">'B-1'!#REF!</definedName>
    <definedName name="左官工事" localSheetId="4">'B-2'!#REF!</definedName>
    <definedName name="左官工事" localSheetId="5">'B-3'!#REF!</definedName>
    <definedName name="左官工事" localSheetId="2">内訳書!#REF!</definedName>
    <definedName name="左官工事">#REF!</definedName>
    <definedName name="雑工事" localSheetId="3">'B-1'!#REF!</definedName>
    <definedName name="雑工事" localSheetId="4">'B-2'!#REF!</definedName>
    <definedName name="雑工事" localSheetId="5">'B-3'!#REF!</definedName>
    <definedName name="雑工事" localSheetId="2">内訳書!#REF!</definedName>
    <definedName name="雑工事">#REF!</definedName>
    <definedName name="山工事" localSheetId="4">'[1]内訳書（Ａ共通）'!#REF!</definedName>
    <definedName name="山工事" localSheetId="5">'[1]内訳書（Ａ共通）'!#REF!</definedName>
    <definedName name="山工事">'[1]内訳書（Ａ共通）'!#REF!</definedName>
    <definedName name="市の工事" localSheetId="4">'[1]内訳書（Ａ共通）'!#REF!</definedName>
    <definedName name="市の工事" localSheetId="5">'[1]内訳書（Ａ共通）'!#REF!</definedName>
    <definedName name="市の工事">'[1]内訳書（Ａ共通）'!#REF!</definedName>
    <definedName name="篠原工事" localSheetId="4">'[1]内訳書（Ａ共通）'!#REF!</definedName>
    <definedName name="篠原工事" localSheetId="5">'[1]内訳書（Ａ共通）'!#REF!</definedName>
    <definedName name="篠原工事">'[1]内訳書（Ａ共通）'!#REF!</definedName>
    <definedName name="設計書">#REF!</definedName>
    <definedName name="設計書内訳">#REF!</definedName>
    <definedName name="草工事" localSheetId="4">'[1]内訳書（Ａ共通）'!#REF!</definedName>
    <definedName name="草工事" localSheetId="5">'[1]内訳書（Ａ共通）'!#REF!</definedName>
    <definedName name="草工事">'[1]内訳書（Ａ共通）'!#REF!</definedName>
    <definedName name="単位">#REF!</definedName>
    <definedName name="摘要">#REF!</definedName>
    <definedName name="鉄筋工事" localSheetId="3">'B-1'!#REF!</definedName>
    <definedName name="鉄筋工事" localSheetId="4">'B-2'!#REF!</definedName>
    <definedName name="鉄筋工事" localSheetId="5">'B-3'!#REF!</definedName>
    <definedName name="鉄筋工事" localSheetId="2">内訳書!#REF!</definedName>
    <definedName name="鉄筋工事">#REF!</definedName>
    <definedName name="鉄工事" localSheetId="4">'[1]内訳書（Ａ共通）'!#REF!</definedName>
    <definedName name="鉄工事" localSheetId="5">'[1]内訳書（Ａ共通）'!#REF!</definedName>
    <definedName name="鉄工事">'[1]内訳書（Ａ共通）'!#REF!</definedName>
    <definedName name="塗装工事" localSheetId="3">'B-1'!#REF!</definedName>
    <definedName name="塗装工事" localSheetId="4">'B-2'!#REF!</definedName>
    <definedName name="塗装工事" localSheetId="5">'B-3'!#REF!</definedName>
    <definedName name="塗装工事" localSheetId="2">内訳書!#REF!</definedName>
    <definedName name="塗装工事">#REF!</definedName>
    <definedName name="土工事" localSheetId="3">'B-1'!#REF!</definedName>
    <definedName name="土工事" localSheetId="4">'B-2'!#REF!</definedName>
    <definedName name="土工事" localSheetId="5">'B-3'!#REF!</definedName>
    <definedName name="土工事" localSheetId="2">内訳書!#REF!</definedName>
    <definedName name="土工事">#REF!</definedName>
    <definedName name="内外装工事" localSheetId="3">'B-1'!#REF!</definedName>
    <definedName name="内外装工事" localSheetId="4">'B-2'!#REF!</definedName>
    <definedName name="内外装工事" localSheetId="5">'B-3'!#REF!</definedName>
    <definedName name="内外装工事" localSheetId="2">内訳書!#REF!</definedName>
    <definedName name="内外装工事">#REF!</definedName>
    <definedName name="浜工事" localSheetId="4">'[1]内訳書（Ａ共通）'!#REF!</definedName>
    <definedName name="浜工事" localSheetId="5">'[1]内訳書（Ａ共通）'!#REF!</definedName>
    <definedName name="浜工事">'[1]内訳書（Ａ共通）'!#REF!</definedName>
    <definedName name="防水工事" localSheetId="3">'B-1'!#REF!</definedName>
    <definedName name="防水工事" localSheetId="4">'B-2'!#REF!</definedName>
    <definedName name="防水工事" localSheetId="5">'B-3'!#REF!</definedName>
    <definedName name="防水工事" localSheetId="2">内訳書!#REF!</definedName>
    <definedName name="防水工事">#REF!</definedName>
    <definedName name="木工事" localSheetId="3">'B-1'!#REF!</definedName>
    <definedName name="木工事" localSheetId="4">'B-2'!#REF!</definedName>
    <definedName name="木工事" localSheetId="5">'B-3'!#REF!</definedName>
    <definedName name="木工事" localSheetId="2">内訳書!#REF!</definedName>
    <definedName name="木工事">#REF!</definedName>
    <definedName name="木製工事" localSheetId="3">'B-1'!#REF!</definedName>
    <definedName name="木製工事" localSheetId="4">'B-2'!#REF!</definedName>
    <definedName name="木製工事" localSheetId="5">'B-3'!#REF!</definedName>
    <definedName name="木製工事" localSheetId="2">内訳書!#REF!</definedName>
    <definedName name="木製工事">#REF!</definedName>
  </definedNames>
  <calcPr calcId="191029"/>
</workbook>
</file>

<file path=xl/calcChain.xml><?xml version="1.0" encoding="utf-8"?>
<calcChain xmlns="http://schemas.openxmlformats.org/spreadsheetml/2006/main">
  <c r="H9" i="24" l="1"/>
  <c r="H8" i="24"/>
  <c r="H10" i="24" l="1"/>
  <c r="C20" i="12"/>
  <c r="C19" i="12"/>
  <c r="C18" i="12"/>
  <c r="H15" i="24"/>
  <c r="H14" i="24"/>
  <c r="H13" i="24"/>
  <c r="H12" i="24" l="1"/>
  <c r="H17" i="12"/>
  <c r="D3" i="15"/>
  <c r="H13" i="12"/>
  <c r="H15" i="12"/>
  <c r="H16" i="12"/>
  <c r="G20" i="12" l="1"/>
  <c r="H20" i="12" s="1"/>
  <c r="G18" i="12" l="1"/>
  <c r="H18" i="12" s="1"/>
  <c r="G19" i="12"/>
  <c r="H19" i="12" s="1"/>
  <c r="H14" i="12" l="1"/>
  <c r="L7" i="16" l="1"/>
  <c r="E7" i="16" l="1"/>
</calcChain>
</file>

<file path=xl/sharedStrings.xml><?xml version="1.0" encoding="utf-8"?>
<sst xmlns="http://schemas.openxmlformats.org/spreadsheetml/2006/main" count="149" uniqueCount="94">
  <si>
    <t>直接工事費</t>
    <rPh sb="0" eb="2">
      <t>チョクセツ</t>
    </rPh>
    <rPh sb="2" eb="5">
      <t>コウジヒ</t>
    </rPh>
    <phoneticPr fontId="2"/>
  </si>
  <si>
    <t>設計金額</t>
    <rPh sb="0" eb="2">
      <t>セッケイ</t>
    </rPh>
    <rPh sb="2" eb="4">
      <t>キンガク</t>
    </rPh>
    <phoneticPr fontId="2"/>
  </si>
  <si>
    <t>区 分</t>
    <rPh sb="0" eb="3">
      <t>クブン</t>
    </rPh>
    <phoneticPr fontId="2"/>
  </si>
  <si>
    <t>名　　　　　　　　                    称</t>
    <rPh sb="0" eb="30">
      <t>メイショウ</t>
    </rPh>
    <phoneticPr fontId="2"/>
  </si>
  <si>
    <t>摘　　　要</t>
    <rPh sb="0" eb="5">
      <t>テキヨウ</t>
    </rPh>
    <phoneticPr fontId="2"/>
  </si>
  <si>
    <t>数　　量</t>
    <rPh sb="0" eb="4">
      <t>スウリョウ</t>
    </rPh>
    <phoneticPr fontId="2"/>
  </si>
  <si>
    <t>　金　　　額（円）　　　　</t>
    <rPh sb="1" eb="6">
      <t>キンガク</t>
    </rPh>
    <rPh sb="7" eb="8">
      <t>エン</t>
    </rPh>
    <phoneticPr fontId="2"/>
  </si>
  <si>
    <t>備       考</t>
    <rPh sb="0" eb="9">
      <t>ビコウ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</si>
  <si>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</si>
  <si>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一式</t>
    <rPh sb="0" eb="2">
      <t>イッシキ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</si>
  <si>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</si>
  <si>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</si>
  <si>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設計価格計</t>
    <rPh sb="0" eb="2">
      <t>セッケイ</t>
    </rPh>
    <rPh sb="2" eb="4">
      <t>カカク</t>
    </rPh>
    <rPh sb="4" eb="5">
      <t>ケイ</t>
    </rPh>
    <phoneticPr fontId="2"/>
  </si>
  <si>
    <t>区分</t>
    <rPh sb="0" eb="2">
      <t>クブン</t>
    </rPh>
    <phoneticPr fontId="2"/>
  </si>
  <si>
    <t>単位</t>
    <rPh sb="0" eb="2">
      <t>タンイ</t>
    </rPh>
    <phoneticPr fontId="2"/>
  </si>
  <si>
    <t xml:space="preserve"> 単価（円）</t>
    <rPh sb="1" eb="3">
      <t>タンカ</t>
    </rPh>
    <rPh sb="4" eb="5">
      <t>エン</t>
    </rPh>
    <phoneticPr fontId="2"/>
  </si>
  <si>
    <t>　金　額（円）　　　　</t>
    <rPh sb="1" eb="4">
      <t>キンガク</t>
    </rPh>
    <rPh sb="5" eb="6">
      <t>エン</t>
    </rPh>
    <phoneticPr fontId="2"/>
  </si>
  <si>
    <t>備　　　　　考</t>
    <rPh sb="0" eb="7">
      <t>ビコウ</t>
    </rPh>
    <phoneticPr fontId="2"/>
  </si>
  <si>
    <t>式</t>
    <rPh sb="0" eb="1">
      <t>シキ</t>
    </rPh>
    <phoneticPr fontId="2"/>
  </si>
  <si>
    <t xml:space="preserve"> 　　　合     計</t>
    <rPh sb="4" eb="5">
      <t>ゴウ</t>
    </rPh>
    <rPh sb="10" eb="11">
      <t>ケイ</t>
    </rPh>
    <phoneticPr fontId="2"/>
  </si>
  <si>
    <t>Ａ</t>
    <phoneticPr fontId="2"/>
  </si>
  <si>
    <t>摘　　　　　　要</t>
    <rPh sb="0" eb="8">
      <t>テキヨウ</t>
    </rPh>
    <phoneticPr fontId="2"/>
  </si>
  <si>
    <t>名　　　　称</t>
    <rPh sb="0" eb="6">
      <t>メイショウ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</si>
  <si>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</si>
  <si>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</si>
  <si>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</si>
  <si>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</si>
  <si>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現場管理費</t>
    <rPh sb="0" eb="2">
      <t>ゲンバ</t>
    </rPh>
    <rPh sb="2" eb="4">
      <t>カンリ</t>
    </rPh>
    <rPh sb="4" eb="5">
      <t>ヒ</t>
    </rPh>
    <phoneticPr fontId="2"/>
  </si>
  <si>
    <t>Ｃ</t>
    <phoneticPr fontId="2"/>
  </si>
  <si>
    <t>Ｂ</t>
    <phoneticPr fontId="2"/>
  </si>
  <si>
    <t>Ｄ</t>
    <phoneticPr fontId="2"/>
  </si>
  <si>
    <t>一般管理費</t>
    <rPh sb="0" eb="2">
      <t>イッパン</t>
    </rPh>
    <rPh sb="2" eb="4">
      <t>カンリ</t>
    </rPh>
    <rPh sb="4" eb="5">
      <t>ヒ</t>
    </rPh>
    <phoneticPr fontId="2"/>
  </si>
  <si>
    <t>共通仮設費</t>
    <phoneticPr fontId="2"/>
  </si>
  <si>
    <t>（表　紙）</t>
    <rPh sb="1" eb="4">
      <t>ヒョウシ</t>
    </rPh>
    <phoneticPr fontId="2"/>
  </si>
  <si>
    <t>施工箇所</t>
    <rPh sb="0" eb="2">
      <t>セコウ</t>
    </rPh>
    <rPh sb="2" eb="4">
      <t>カショ</t>
    </rPh>
    <phoneticPr fontId="2"/>
  </si>
  <si>
    <t>（うち消費税及び地方消費税相当額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ソウトウガク</t>
    </rPh>
    <phoneticPr fontId="2"/>
  </si>
  <si>
    <t>消費税及び地方消費税
相当額</t>
    <rPh sb="0" eb="3">
      <t>ショウヒゼイ</t>
    </rPh>
    <rPh sb="3" eb="4">
      <t>オヨ</t>
    </rPh>
    <rPh sb="5" eb="7">
      <t>チホウ</t>
    </rPh>
    <rPh sb="7" eb="10">
      <t>ショウヒゼイ</t>
    </rPh>
    <rPh sb="11" eb="14">
      <t>ソウトウガク</t>
    </rPh>
    <phoneticPr fontId="2"/>
  </si>
  <si>
    <t>（NO．1）</t>
    <phoneticPr fontId="2"/>
  </si>
  <si>
    <t>摘　　要</t>
    <rPh sb="0" eb="1">
      <t>ツム</t>
    </rPh>
    <rPh sb="3" eb="4">
      <t>ヨウ</t>
    </rPh>
    <phoneticPr fontId="2"/>
  </si>
  <si>
    <t>数　量</t>
    <rPh sb="0" eb="1">
      <t>スウ</t>
    </rPh>
    <rPh sb="2" eb="3">
      <t>リョウ</t>
    </rPh>
    <phoneticPr fontId="2"/>
  </si>
  <si>
    <t>（総括表）</t>
    <rPh sb="1" eb="3">
      <t>ソウカツ</t>
    </rPh>
    <rPh sb="3" eb="4">
      <t>ウチワケヒョウ</t>
    </rPh>
    <phoneticPr fontId="2"/>
  </si>
  <si>
    <t>月</t>
    <rPh sb="0" eb="1">
      <t>ツキ</t>
    </rPh>
    <phoneticPr fontId="2"/>
  </si>
  <si>
    <t>担当</t>
    <rPh sb="0" eb="2">
      <t>タントウ</t>
    </rPh>
    <phoneticPr fontId="2"/>
  </si>
  <si>
    <t>係員</t>
    <rPh sb="0" eb="2">
      <t>カカリイン</t>
    </rPh>
    <phoneticPr fontId="2"/>
  </si>
  <si>
    <t>業務名</t>
    <rPh sb="0" eb="3">
      <t>ギョウムメイ</t>
    </rPh>
    <phoneticPr fontId="2"/>
  </si>
  <si>
    <t>B-1</t>
    <phoneticPr fontId="2"/>
  </si>
  <si>
    <t>B-2</t>
  </si>
  <si>
    <t>B-3</t>
  </si>
  <si>
    <t>㎡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</si>
  <si>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</si>
  <si>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</si>
  <si>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</si>
  <si>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</si>
  <si>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B-2</t>
    <phoneticPr fontId="2"/>
  </si>
  <si>
    <t>B-3</t>
    <phoneticPr fontId="2"/>
  </si>
  <si>
    <t>校長</t>
    <rPh sb="0" eb="2">
      <t>コウチョウ</t>
    </rPh>
    <phoneticPr fontId="2"/>
  </si>
  <si>
    <t>事務長</t>
    <rPh sb="0" eb="3">
      <t>ジムチョウ</t>
    </rPh>
    <phoneticPr fontId="2"/>
  </si>
  <si>
    <t>係長</t>
    <rPh sb="0" eb="2">
      <t>カカリチョウ</t>
    </rPh>
    <phoneticPr fontId="2"/>
  </si>
  <si>
    <t>箇所</t>
    <rPh sb="0" eb="2">
      <t>カショ</t>
    </rPh>
    <phoneticPr fontId="2"/>
  </si>
  <si>
    <t>d</t>
    <phoneticPr fontId="2"/>
  </si>
  <si>
    <t>業務名</t>
    <rPh sb="0" eb="2">
      <t>ギョウム</t>
    </rPh>
    <rPh sb="2" eb="3">
      <t>メイ</t>
    </rPh>
    <phoneticPr fontId="2"/>
  </si>
  <si>
    <t>標　準　業　務　内　訳　書</t>
    <rPh sb="0" eb="1">
      <t>シルベ</t>
    </rPh>
    <rPh sb="2" eb="3">
      <t>ジュン</t>
    </rPh>
    <rPh sb="4" eb="5">
      <t>ギョウ</t>
    </rPh>
    <rPh sb="6" eb="7">
      <t>ム</t>
    </rPh>
    <rPh sb="8" eb="9">
      <t>ナイ</t>
    </rPh>
    <rPh sb="10" eb="11">
      <t>ワケ</t>
    </rPh>
    <rPh sb="12" eb="13">
      <t>ショ</t>
    </rPh>
    <phoneticPr fontId="2"/>
  </si>
  <si>
    <t>標準業務期間</t>
    <rPh sb="0" eb="2">
      <t>ヒョウジュン</t>
    </rPh>
    <rPh sb="2" eb="4">
      <t>ギョウム</t>
    </rPh>
    <rPh sb="4" eb="6">
      <t>キカン</t>
    </rPh>
    <phoneticPr fontId="2"/>
  </si>
  <si>
    <t>ｍ</t>
    <phoneticPr fontId="2"/>
  </si>
  <si>
    <t>e</t>
    <phoneticPr fontId="2"/>
  </si>
  <si>
    <t>f</t>
    <phoneticPr fontId="2"/>
  </si>
  <si>
    <t>愛媛県立宇和島南中等教育学校</t>
    <rPh sb="0" eb="14">
      <t>エヒメケンリツウワジマミナミチュウトウキョウイクガッコウ</t>
    </rPh>
    <phoneticPr fontId="2"/>
  </si>
  <si>
    <t>土工</t>
    <rPh sb="0" eb="2">
      <t>ドコウ</t>
    </rPh>
    <phoneticPr fontId="2"/>
  </si>
  <si>
    <t>掘削</t>
    <rPh sb="0" eb="2">
      <t>クッサク</t>
    </rPh>
    <phoneticPr fontId="2"/>
  </si>
  <si>
    <t>掘削残土運搬</t>
    <rPh sb="0" eb="6">
      <t>クッサクザンドウンパン</t>
    </rPh>
    <phoneticPr fontId="2"/>
  </si>
  <si>
    <t>掘削残土処分</t>
    <rPh sb="0" eb="2">
      <t>クッサク</t>
    </rPh>
    <rPh sb="2" eb="4">
      <t>ザンド</t>
    </rPh>
    <rPh sb="4" eb="6">
      <t>ショブン</t>
    </rPh>
    <phoneticPr fontId="2"/>
  </si>
  <si>
    <t>舗装工</t>
    <rPh sb="0" eb="3">
      <t>ホソウコウ</t>
    </rPh>
    <phoneticPr fontId="2"/>
  </si>
  <si>
    <t>路盤整正</t>
    <rPh sb="0" eb="4">
      <t>ロバンセイセイ</t>
    </rPh>
    <phoneticPr fontId="2"/>
  </si>
  <si>
    <t>下層路盤（再生砕石）</t>
    <rPh sb="0" eb="4">
      <t>カソウロバン</t>
    </rPh>
    <rPh sb="5" eb="9">
      <t>サイセイサイセキ</t>
    </rPh>
    <phoneticPr fontId="2"/>
  </si>
  <si>
    <t>透水性アスファルト舗装</t>
    <rPh sb="0" eb="3">
      <t>トウスイセイ</t>
    </rPh>
    <rPh sb="9" eb="11">
      <t>ホソウ</t>
    </rPh>
    <phoneticPr fontId="2"/>
  </si>
  <si>
    <t>埋戻し</t>
    <rPh sb="0" eb="2">
      <t>ウメモドシ</t>
    </rPh>
    <phoneticPr fontId="2"/>
  </si>
  <si>
    <t>真砂土</t>
    <rPh sb="0" eb="3">
      <t>マサツチ</t>
    </rPh>
    <phoneticPr fontId="2"/>
  </si>
  <si>
    <t>地先境界ブロック</t>
    <rPh sb="0" eb="4">
      <t>チサキキョウカイ</t>
    </rPh>
    <phoneticPr fontId="2"/>
  </si>
  <si>
    <t>Ａ種120*120*600
基礎ｺﾝｸﾘｰﾄ共</t>
    <rPh sb="1" eb="2">
      <t>シュ</t>
    </rPh>
    <rPh sb="14" eb="16">
      <t>キソ</t>
    </rPh>
    <rPh sb="22" eb="23">
      <t>トモ</t>
    </rPh>
    <phoneticPr fontId="2"/>
  </si>
  <si>
    <t>機械運送費</t>
    <rPh sb="0" eb="5">
      <t>キカイウンソウヒ</t>
    </rPh>
    <phoneticPr fontId="2"/>
  </si>
  <si>
    <t>㎥</t>
    <phoneticPr fontId="2"/>
  </si>
  <si>
    <t>t=70mm</t>
    <phoneticPr fontId="2"/>
  </si>
  <si>
    <t>t=40mm</t>
    <phoneticPr fontId="2"/>
  </si>
  <si>
    <t>門扉修繕</t>
    <rPh sb="0" eb="2">
      <t>モンピ</t>
    </rPh>
    <rPh sb="2" eb="4">
      <t>シュウゼン</t>
    </rPh>
    <phoneticPr fontId="2"/>
  </si>
  <si>
    <t>既存ブロック塀撤去</t>
    <rPh sb="0" eb="2">
      <t>キゾン</t>
    </rPh>
    <rPh sb="6" eb="9">
      <t>ベイテッキョ</t>
    </rPh>
    <phoneticPr fontId="2"/>
  </si>
  <si>
    <t>運搬・処分</t>
    <rPh sb="0" eb="2">
      <t>ウンパン</t>
    </rPh>
    <rPh sb="3" eb="5">
      <t>ショブン</t>
    </rPh>
    <phoneticPr fontId="2"/>
  </si>
  <si>
    <t>ｶｯﾀｰ切,ﾓﾙﾀﾙ補修共
W1200</t>
    <rPh sb="4" eb="5">
      <t>キリ</t>
    </rPh>
    <rPh sb="10" eb="12">
      <t>ホシュウ</t>
    </rPh>
    <rPh sb="12" eb="13">
      <t>トモ</t>
    </rPh>
    <phoneticPr fontId="2"/>
  </si>
  <si>
    <t>脚元基礎コア抜き</t>
    <rPh sb="0" eb="1">
      <t>アシ</t>
    </rPh>
    <rPh sb="1" eb="2">
      <t>モト</t>
    </rPh>
    <rPh sb="2" eb="4">
      <t>キソ</t>
    </rPh>
    <rPh sb="6" eb="7">
      <t>ヌ</t>
    </rPh>
    <phoneticPr fontId="2"/>
  </si>
  <si>
    <t>ф60</t>
    <phoneticPr fontId="2"/>
  </si>
  <si>
    <t>メッシュフェンス用門扉</t>
    <rPh sb="8" eb="11">
      <t>ヨウモンピ</t>
    </rPh>
    <phoneticPr fontId="2"/>
  </si>
  <si>
    <t>W1200*H1200</t>
    <phoneticPr fontId="2"/>
  </si>
  <si>
    <t>t=170　140.5㎡</t>
    <phoneticPr fontId="2"/>
  </si>
  <si>
    <t>宇和島南中等教育学校外構改修業務</t>
    <rPh sb="0" eb="10">
      <t>ウワジマミナミチュウトウキョウイクガッコウ</t>
    </rPh>
    <rPh sb="10" eb="12">
      <t>ガイコウ</t>
    </rPh>
    <rPh sb="12" eb="14">
      <t>カイシュウ</t>
    </rPh>
    <rPh sb="14" eb="16">
      <t>ギョウム</t>
    </rPh>
    <phoneticPr fontId="2"/>
  </si>
  <si>
    <t>宇和島南中等教育学校</t>
    <rPh sb="0" eb="10">
      <t>ウワジマミナミチュウトウキョウイクガッコウ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</si>
</sst>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&quot;¥&quot;#,##0\-;&quot;¥&quot;\-#,##0\-"/>
    <numFmt numFmtId="177" formatCode="&quot;¥&quot;#,##0\-\);&quot;¥&quot;\-#,##0\-\)"/>
    <numFmt numFmtId="178" formatCode="#,##0;[Red]#,##0"/>
    <numFmt numFmtId="179" formatCode="#,##0_ "/>
    <numFmt numFmtId="180" formatCode="#,##0_);[Red]\(#,##0\)"/>
    <numFmt numFmtId="181" formatCode="#,##0.0_ "/>
    <numFmt numFmtId="182" formatCode="#,##0_ ;[Red]\-#,##0\ "/>
    <numFmt numFmtId="183" formatCode="&quot;¥&quot;#,##0;&quot;¥&quot;\!\-#,##0"/>
    <numFmt numFmtId="184" formatCode="&quot;¥&quot;#,##0.00;&quot;¥&quot;\!\-#,##0.00"/>
    <numFmt numFmtId="185" formatCode="&quot;$&quot;#,##0"/>
    <numFmt numFmtId="186" formatCode="&quot;｣&quot;#,##0;\-&quot;｣&quot;#,##0"/>
    <numFmt numFmtId="187" formatCode="0.000_ "/>
    <numFmt numFmtId="188" formatCode="&quot;¥&quot;#,##0\-\ \ \ \ \ &quot;）&quot;;&quot;¥&quot;\-#,##0\-"/>
    <numFmt numFmtId="189" formatCode="#,##0.00_ "/>
    <numFmt numFmtId="190" formatCode="#,##0.000_ "/>
    <numFmt numFmtId="191" formatCode="#,##0.00000_ ;[Red]\-#,##0.00000\ "/>
    <numFmt numFmtId="192" formatCode="#,##0.000000_ ;[Red]\-#,##0.000000\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8"/>
      <name val="Arial"/>
      <family val="2"/>
    </font>
    <font>
      <sz val="12"/>
      <name val="ＭＳ ゴシック"/>
      <family val="3"/>
      <charset val="128"/>
    </font>
    <font>
      <sz val="10"/>
      <name val="MS Sans Serif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38" fontId="7" fillId="2" borderId="0" applyNumberFormat="0" applyBorder="0" applyAlignment="0" applyProtection="0"/>
    <xf numFmtId="10" fontId="7" fillId="3" borderId="1" applyNumberFormat="0" applyBorder="0" applyAlignment="0" applyProtection="0"/>
    <xf numFmtId="187" fontId="8" fillId="0" borderId="0"/>
    <xf numFmtId="0" fontId="9" fillId="0" borderId="0"/>
    <xf numFmtId="10" fontId="10" fillId="0" borderId="0" applyFont="0" applyFill="0" applyBorder="0" applyAlignment="0" applyProtection="0"/>
    <xf numFmtId="183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6" fontId="1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4" fillId="0" borderId="0"/>
  </cellStyleXfs>
  <cellXfs count="129">
    <xf numFmtId="0" fontId="0" fillId="0" borderId="0" xfId="0"/>
    <xf numFmtId="0" fontId="5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distributed"/>
    </xf>
    <xf numFmtId="38" fontId="3" fillId="0" borderId="3" xfId="1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distributed" vertical="center"/>
    </xf>
    <xf numFmtId="0" fontId="5" fillId="0" borderId="0" xfId="0" applyFont="1" applyBorder="1"/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17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wrapText="1" shrinkToFit="1"/>
    </xf>
    <xf numFmtId="179" fontId="5" fillId="0" borderId="1" xfId="0" applyNumberFormat="1" applyFont="1" applyBorder="1" applyAlignment="1">
      <alignment horizontal="center"/>
    </xf>
    <xf numFmtId="179" fontId="5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179" fontId="3" fillId="0" borderId="2" xfId="10" applyNumberFormat="1" applyFont="1" applyBorder="1"/>
    <xf numFmtId="179" fontId="3" fillId="0" borderId="2" xfId="0" applyNumberFormat="1" applyFont="1" applyBorder="1"/>
    <xf numFmtId="0" fontId="5" fillId="4" borderId="1" xfId="0" applyFont="1" applyFill="1" applyBorder="1" applyAlignment="1" applyProtection="1">
      <alignment shrinkToFit="1"/>
      <protection locked="0"/>
    </xf>
    <xf numFmtId="182" fontId="5" fillId="0" borderId="1" xfId="0" applyNumberFormat="1" applyFont="1" applyBorder="1" applyAlignment="1" applyProtection="1">
      <alignment wrapText="1" shrinkToFit="1"/>
      <protection locked="0"/>
    </xf>
    <xf numFmtId="0" fontId="3" fillId="0" borderId="2" xfId="0" applyFont="1" applyBorder="1" applyAlignment="1">
      <alignment horizontal="distributed"/>
    </xf>
    <xf numFmtId="0" fontId="3" fillId="0" borderId="3" xfId="0" applyFont="1" applyBorder="1" applyAlignment="1">
      <alignment horizontal="distributed"/>
    </xf>
    <xf numFmtId="180" fontId="5" fillId="0" borderId="1" xfId="0" applyNumberFormat="1" applyFont="1" applyBorder="1"/>
    <xf numFmtId="0" fontId="5" fillId="0" borderId="1" xfId="0" applyFont="1" applyBorder="1" applyAlignment="1" applyProtection="1">
      <alignment shrinkToFit="1"/>
      <protection locked="0"/>
    </xf>
    <xf numFmtId="180" fontId="5" fillId="0" borderId="0" xfId="0" applyNumberFormat="1" applyFont="1" applyBorder="1"/>
    <xf numFmtId="181" fontId="5" fillId="0" borderId="1" xfId="0" applyNumberFormat="1" applyFont="1" applyBorder="1"/>
    <xf numFmtId="182" fontId="5" fillId="0" borderId="1" xfId="0" applyNumberFormat="1" applyFont="1" applyBorder="1" applyAlignment="1">
      <alignment wrapText="1"/>
    </xf>
    <xf numFmtId="182" fontId="5" fillId="0" borderId="1" xfId="0" applyNumberFormat="1" applyFont="1" applyFill="1" applyBorder="1" applyAlignment="1" applyProtection="1">
      <alignment wrapText="1" shrinkToFit="1"/>
      <protection locked="0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7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distributed" vertical="center" wrapText="1" justifyLastLine="1"/>
    </xf>
    <xf numFmtId="0" fontId="12" fillId="0" borderId="1" xfId="0" applyFont="1" applyFill="1" applyBorder="1" applyAlignment="1">
      <alignment horizontal="distributed" vertical="center" wrapText="1" justifyLastLine="1" shrinkToFit="1"/>
    </xf>
    <xf numFmtId="0" fontId="12" fillId="0" borderId="1" xfId="0" applyFont="1" applyFill="1" applyBorder="1" applyAlignment="1">
      <alignment horizontal="distributed" vertical="center" justifyLastLine="1"/>
    </xf>
    <xf numFmtId="0" fontId="3" fillId="0" borderId="6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distributed"/>
    </xf>
    <xf numFmtId="0" fontId="3" fillId="0" borderId="3" xfId="0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justifyLastLine="1"/>
    </xf>
    <xf numFmtId="0" fontId="12" fillId="0" borderId="2" xfId="0" applyNumberFormat="1" applyFont="1" applyFill="1" applyBorder="1" applyAlignment="1">
      <alignment horizontal="distributed" vertical="center" wrapText="1" justifyLastLine="1" shrinkToFit="1"/>
    </xf>
    <xf numFmtId="0" fontId="5" fillId="0" borderId="1" xfId="0" applyFont="1" applyFill="1" applyBorder="1" applyAlignment="1">
      <alignment horizontal="center" shrinkToFit="1"/>
    </xf>
    <xf numFmtId="179" fontId="5" fillId="0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left" shrinkToFit="1"/>
    </xf>
    <xf numFmtId="180" fontId="5" fillId="0" borderId="1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distributed" vertical="center"/>
    </xf>
    <xf numFmtId="0" fontId="5" fillId="0" borderId="0" xfId="0" applyFont="1" applyFill="1" applyBorder="1"/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 applyAlignment="1"/>
    <xf numFmtId="17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shrinkToFit="1"/>
    </xf>
    <xf numFmtId="180" fontId="5" fillId="0" borderId="0" xfId="0" applyNumberFormat="1" applyFont="1" applyFill="1" applyBorder="1"/>
    <xf numFmtId="0" fontId="5" fillId="0" borderId="1" xfId="0" applyFont="1" applyFill="1" applyBorder="1" applyAlignment="1">
      <alignment horizontal="left" indent="1" shrinkToFit="1"/>
    </xf>
    <xf numFmtId="0" fontId="5" fillId="0" borderId="1" xfId="0" applyFont="1" applyFill="1" applyBorder="1" applyAlignment="1">
      <alignment horizontal="left" wrapText="1" indent="1"/>
    </xf>
    <xf numFmtId="1" fontId="5" fillId="0" borderId="0" xfId="0" applyNumberFormat="1" applyFont="1" applyFill="1" applyBorder="1"/>
    <xf numFmtId="10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2" fillId="0" borderId="1" xfId="0" applyFont="1" applyFill="1" applyBorder="1" applyAlignment="1">
      <alignment horizontal="distributed" vertical="center" indent="1"/>
    </xf>
    <xf numFmtId="190" fontId="5" fillId="0" borderId="1" xfId="0" applyNumberFormat="1" applyFont="1" applyBorder="1"/>
    <xf numFmtId="192" fontId="5" fillId="0" borderId="1" xfId="0" applyNumberFormat="1" applyFont="1" applyBorder="1" applyAlignment="1">
      <alignment wrapText="1"/>
    </xf>
    <xf numFmtId="0" fontId="5" fillId="0" borderId="3" xfId="0" applyFont="1" applyFill="1" applyBorder="1" applyAlignment="1">
      <alignment horizontal="left" wrapText="1" shrinkToFit="1"/>
    </xf>
    <xf numFmtId="191" fontId="5" fillId="0" borderId="1" xfId="0" applyNumberFormat="1" applyFont="1" applyBorder="1" applyAlignment="1" applyProtection="1">
      <alignment wrapText="1" shrinkToFit="1"/>
      <protection locked="0"/>
    </xf>
    <xf numFmtId="190" fontId="5" fillId="0" borderId="1" xfId="0" applyNumberFormat="1" applyFont="1" applyFill="1" applyBorder="1"/>
    <xf numFmtId="0" fontId="5" fillId="0" borderId="1" xfId="0" applyFont="1" applyFill="1" applyBorder="1" applyAlignment="1">
      <alignment horizontal="left" wrapText="1" indent="1" shrinkToFit="1"/>
    </xf>
    <xf numFmtId="0" fontId="5" fillId="0" borderId="3" xfId="0" quotePrefix="1" applyFont="1" applyFill="1" applyBorder="1" applyAlignment="1">
      <alignment horizontal="left" wrapText="1" shrinkToFit="1"/>
    </xf>
    <xf numFmtId="179" fontId="5" fillId="0" borderId="1" xfId="0" applyNumberFormat="1" applyFont="1" applyFill="1" applyBorder="1" applyAlignment="1"/>
    <xf numFmtId="180" fontId="5" fillId="0" borderId="1" xfId="0" applyNumberFormat="1" applyFont="1" applyFill="1" applyBorder="1" applyAlignment="1"/>
    <xf numFmtId="189" fontId="5" fillId="0" borderId="1" xfId="0" applyNumberFormat="1" applyFont="1" applyFill="1" applyBorder="1" applyAlignment="1"/>
    <xf numFmtId="9" fontId="5" fillId="0" borderId="3" xfId="0" applyNumberFormat="1" applyFont="1" applyFill="1" applyBorder="1" applyAlignment="1">
      <alignment horizontal="left" shrinkToFit="1"/>
    </xf>
    <xf numFmtId="9" fontId="5" fillId="0" borderId="3" xfId="0" quotePrefix="1" applyNumberFormat="1" applyFont="1" applyFill="1" applyBorder="1" applyAlignment="1">
      <alignment horizontal="left" wrapText="1" shrinkToFit="1"/>
    </xf>
    <xf numFmtId="181" fontId="5" fillId="0" borderId="1" xfId="0" applyNumberFormat="1" applyFont="1" applyFill="1" applyBorder="1"/>
    <xf numFmtId="181" fontId="5" fillId="0" borderId="1" xfId="0" applyNumberFormat="1" applyFont="1" applyFill="1" applyBorder="1" applyAlignment="1"/>
    <xf numFmtId="0" fontId="16" fillId="0" borderId="8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distributed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 indent="1"/>
      <protection locked="0"/>
    </xf>
    <xf numFmtId="0" fontId="14" fillId="0" borderId="8" xfId="0" applyFont="1" applyFill="1" applyBorder="1" applyAlignment="1" applyProtection="1">
      <alignment horizontal="left" vertical="center" indent="1"/>
      <protection locked="0"/>
    </xf>
    <xf numFmtId="188" fontId="8" fillId="0" borderId="8" xfId="0" applyNumberFormat="1" applyFont="1" applyFill="1" applyBorder="1" applyAlignment="1">
      <alignment horizontal="center" vertical="center" shrinkToFit="1"/>
    </xf>
    <xf numFmtId="0" fontId="15" fillId="0" borderId="8" xfId="0" applyFont="1" applyFill="1" applyBorder="1" applyAlignment="1" applyProtection="1">
      <alignment horizontal="left" vertical="center" indent="1" shrinkToFit="1"/>
      <protection locked="0"/>
    </xf>
    <xf numFmtId="0" fontId="15" fillId="0" borderId="2" xfId="0" applyFont="1" applyFill="1" applyBorder="1" applyAlignment="1" applyProtection="1">
      <alignment horizontal="left" vertical="center" indent="1" shrinkToFit="1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distributed" vertical="center" wrapText="1" justifyLastLine="1" shrinkToFit="1"/>
    </xf>
    <xf numFmtId="0" fontId="12" fillId="0" borderId="2" xfId="0" applyFont="1" applyFill="1" applyBorder="1" applyAlignment="1">
      <alignment horizontal="distributed" vertical="center" wrapText="1" justifyLastLine="1" shrinkToFit="1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 vertical="center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176" fontId="15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distributed"/>
    </xf>
    <xf numFmtId="0" fontId="0" fillId="0" borderId="2" xfId="0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wrapText="1"/>
    </xf>
    <xf numFmtId="0" fontId="0" fillId="0" borderId="2" xfId="0" applyBorder="1" applyAlignment="1">
      <alignment horizontal="distributed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</cellXfs>
  <cellStyles count="13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1702H" xfId="4" xr:uid="{00000000-0005-0000-0000-000003000000}"/>
    <cellStyle name="Percent [2]" xfId="5" xr:uid="{00000000-0005-0000-0000-000004000000}"/>
    <cellStyle name="Tusental (0)_pldt" xfId="6" xr:uid="{00000000-0005-0000-0000-000005000000}"/>
    <cellStyle name="Tusental_pldt" xfId="7" xr:uid="{00000000-0005-0000-0000-000006000000}"/>
    <cellStyle name="Valuta (0)_pldt" xfId="8" xr:uid="{00000000-0005-0000-0000-000007000000}"/>
    <cellStyle name="Valuta_pldt" xfId="9" xr:uid="{00000000-0005-0000-0000-000008000000}"/>
    <cellStyle name="桁区切り" xfId="10" builtinId="6"/>
    <cellStyle name="標準" xfId="0" builtinId="0"/>
    <cellStyle name="標準 2" xfId="11" xr:uid="{00000000-0005-0000-0000-00000C000000}"/>
    <cellStyle name="未定義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CTLSV3\CIATEC&#20849;&#26377;\50&#24314;&#31689;&#37096;\99&#20491;&#20154;&#21029;&#26989;&#21209;&#12487;&#12540;&#12479;\02&#35373;&#35336;&#19968;&#35506;\10&#31712;&#21407;&#12288;&#20037;&#32654;\&#30476;&#21942;&#20303;&#23429;&#30707;&#20117;&#22243;&#22320;&#35373;&#35336;&#26360;\&#20013;&#20303;&#268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バー"/>
      <sheetName val="表紙"/>
      <sheetName val="総括表"/>
      <sheetName val="内訳書（Ａ共通）"/>
      <sheetName val="内訳書 (Ｂ-1直接仮設)"/>
      <sheetName val="内訳書 (Ｂ-2土) "/>
      <sheetName val="内訳書 (Ｂ-3地業) "/>
      <sheetName val="内訳書 (B-4鉄筋)"/>
      <sheetName val="内訳書 (B-5ｺﾝｸﾘｰﾄ) "/>
      <sheetName val="内訳書 (B-6型枠) "/>
      <sheetName val="内訳書 (B-7既製ｺﾝｸﾘｰﾄ)"/>
      <sheetName val="内訳書 (B-8防水)"/>
      <sheetName val="内訳書 (B-9タイル) "/>
      <sheetName val="内訳書 (B-10木及木製パネル)"/>
      <sheetName val="内訳書 (B-11金属) "/>
      <sheetName val="内訳書 (B-12左官) "/>
      <sheetName val="内訳書 (B-13木製)"/>
      <sheetName val="内訳書 (B-14金属製建具) "/>
      <sheetName val="内訳書 (B-15硝子) "/>
      <sheetName val="内訳書 (B-16塗装) "/>
      <sheetName val="内訳書 (B-17仕上塗装) "/>
      <sheetName val="内訳書 (B-18内外装) "/>
      <sheetName val="内訳書 (B-19仕上ﾕﾆｯﾄ) "/>
      <sheetName val="内訳書 (B-20その他)"/>
      <sheetName val="諸経費"/>
      <sheetName val="営繕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10"/>
  <sheetViews>
    <sheetView showZeros="0" tabSelected="1" view="pageBreakPreview" zoomScale="85" zoomScaleNormal="85" zoomScaleSheetLayoutView="85" workbookViewId="0">
      <selection activeCell="B4" sqref="B4:N4"/>
    </sheetView>
  </sheetViews>
  <sheetFormatPr defaultColWidth="9" defaultRowHeight="28" customHeight="1"/>
  <cols>
    <col min="1" max="1" width="3.26953125" style="41" customWidth="1"/>
    <col min="2" max="14" width="10.08984375" style="41" customWidth="1"/>
    <col min="15" max="16384" width="9" style="41"/>
  </cols>
  <sheetData>
    <row r="1" spans="1:19" ht="28" customHeight="1">
      <c r="B1" s="42" t="s">
        <v>33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" ht="25" customHeight="1">
      <c r="A2" s="40"/>
      <c r="B2" s="108"/>
      <c r="C2" s="43" t="s">
        <v>55</v>
      </c>
      <c r="D2" s="43" t="s">
        <v>56</v>
      </c>
      <c r="E2" s="45" t="s">
        <v>57</v>
      </c>
      <c r="F2" s="110" t="s">
        <v>43</v>
      </c>
      <c r="G2" s="111"/>
      <c r="H2" s="60"/>
      <c r="I2" s="44"/>
      <c r="J2" s="59"/>
      <c r="K2" s="44"/>
      <c r="L2" s="59"/>
      <c r="M2" s="82"/>
      <c r="N2" s="45" t="s">
        <v>42</v>
      </c>
    </row>
    <row r="3" spans="1:19" ht="56.15" customHeight="1">
      <c r="B3" s="109"/>
      <c r="C3" s="46"/>
      <c r="D3" s="47"/>
      <c r="E3" s="49"/>
      <c r="F3" s="112"/>
      <c r="G3" s="113"/>
      <c r="H3" s="49"/>
      <c r="I3" s="46"/>
      <c r="J3" s="47"/>
      <c r="K3" s="46"/>
      <c r="L3" s="47"/>
      <c r="M3" s="51"/>
      <c r="N3" s="46"/>
    </row>
    <row r="4" spans="1:19" ht="56.15" customHeight="1">
      <c r="B4" s="100" t="s">
        <v>61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1:19" ht="56.15" customHeight="1">
      <c r="B5" s="52"/>
      <c r="C5" s="99" t="s">
        <v>34</v>
      </c>
      <c r="D5" s="99"/>
      <c r="E5" s="103" t="s">
        <v>93</v>
      </c>
      <c r="F5" s="104"/>
      <c r="G5" s="104"/>
      <c r="H5" s="104"/>
      <c r="I5" s="104"/>
      <c r="J5" s="104"/>
      <c r="K5" s="104"/>
      <c r="L5" s="104"/>
      <c r="M5" s="104"/>
      <c r="N5" s="49"/>
      <c r="Q5" s="40"/>
      <c r="R5" s="40"/>
    </row>
    <row r="6" spans="1:19" ht="56.15" customHeight="1">
      <c r="B6" s="53"/>
      <c r="C6" s="99" t="s">
        <v>60</v>
      </c>
      <c r="D6" s="99"/>
      <c r="E6" s="106" t="s">
        <v>92</v>
      </c>
      <c r="F6" s="106"/>
      <c r="G6" s="106"/>
      <c r="H6" s="106"/>
      <c r="I6" s="106"/>
      <c r="J6" s="106"/>
      <c r="K6" s="106"/>
      <c r="L6" s="106"/>
      <c r="M6" s="106"/>
      <c r="N6" s="107"/>
    </row>
    <row r="7" spans="1:19" ht="56.15" customHeight="1">
      <c r="B7" s="54"/>
      <c r="C7" s="99" t="s">
        <v>1</v>
      </c>
      <c r="D7" s="99"/>
      <c r="E7" s="116">
        <f>総括表!G11</f>
        <v>0</v>
      </c>
      <c r="F7" s="116"/>
      <c r="G7" s="116"/>
      <c r="H7" s="117" t="s">
        <v>35</v>
      </c>
      <c r="I7" s="117"/>
      <c r="J7" s="117"/>
      <c r="K7" s="117"/>
      <c r="L7" s="105">
        <f>総括表!G10</f>
        <v>0</v>
      </c>
      <c r="M7" s="105"/>
      <c r="N7" s="55"/>
      <c r="Q7" s="40"/>
      <c r="R7" s="40"/>
      <c r="S7" s="40"/>
    </row>
    <row r="8" spans="1:19" ht="56.15" customHeight="1">
      <c r="B8" s="4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49"/>
      <c r="Q8" s="40"/>
      <c r="R8" s="40"/>
    </row>
    <row r="9" spans="1:19" ht="56.15" customHeight="1">
      <c r="B9" s="56"/>
      <c r="C9" s="57"/>
      <c r="D9" s="57"/>
      <c r="E9" s="57"/>
      <c r="F9" s="57"/>
      <c r="G9" s="57"/>
      <c r="H9" s="57"/>
      <c r="I9" s="114" t="s">
        <v>62</v>
      </c>
      <c r="J9" s="114"/>
      <c r="K9" s="115"/>
      <c r="L9" s="115"/>
      <c r="M9" s="115"/>
      <c r="N9" s="58" t="s">
        <v>41</v>
      </c>
    </row>
    <row r="10" spans="1:19" ht="56.15" customHeight="1">
      <c r="B10" s="48"/>
      <c r="C10" s="50"/>
      <c r="D10" s="50"/>
      <c r="E10" s="50"/>
      <c r="F10" s="50"/>
      <c r="G10" s="50"/>
      <c r="H10" s="50"/>
      <c r="I10" s="97" t="s">
        <v>66</v>
      </c>
      <c r="J10" s="97"/>
      <c r="K10" s="97"/>
      <c r="L10" s="97"/>
      <c r="M10" s="97"/>
      <c r="N10" s="98"/>
    </row>
  </sheetData>
  <mergeCells count="15">
    <mergeCell ref="B2:B3"/>
    <mergeCell ref="F2:G2"/>
    <mergeCell ref="F3:G3"/>
    <mergeCell ref="I9:J9"/>
    <mergeCell ref="K9:M9"/>
    <mergeCell ref="E7:G7"/>
    <mergeCell ref="H7:K7"/>
    <mergeCell ref="I10:N10"/>
    <mergeCell ref="C5:D5"/>
    <mergeCell ref="C6:D6"/>
    <mergeCell ref="C7:D7"/>
    <mergeCell ref="B4:N4"/>
    <mergeCell ref="E5:M5"/>
    <mergeCell ref="L7:M7"/>
    <mergeCell ref="E6:N6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2:S23"/>
  <sheetViews>
    <sheetView view="pageBreakPreview" zoomScaleNormal="85" workbookViewId="0">
      <selection activeCell="G8" sqref="G8"/>
    </sheetView>
  </sheetViews>
  <sheetFormatPr defaultColWidth="9" defaultRowHeight="14"/>
  <cols>
    <col min="1" max="1" width="4.26953125" style="5" customWidth="1"/>
    <col min="2" max="2" width="9.08984375" style="5" customWidth="1"/>
    <col min="3" max="3" width="11.36328125" style="5" customWidth="1"/>
    <col min="4" max="4" width="16.6328125" style="5" customWidth="1"/>
    <col min="5" max="5" width="25.6328125" style="5" customWidth="1"/>
    <col min="6" max="6" width="13.6328125" style="5" customWidth="1"/>
    <col min="7" max="7" width="28.08984375" style="5" customWidth="1"/>
    <col min="8" max="8" width="22.6328125" style="5" customWidth="1"/>
    <col min="9" max="16384" width="9" style="5"/>
  </cols>
  <sheetData>
    <row r="2" spans="1:19" ht="18" customHeight="1">
      <c r="B2" s="5" t="s">
        <v>40</v>
      </c>
      <c r="H2" s="6"/>
    </row>
    <row r="3" spans="1:19" ht="54" customHeight="1">
      <c r="B3" s="123" t="s">
        <v>44</v>
      </c>
      <c r="C3" s="124"/>
      <c r="D3" s="127" t="str">
        <f>表紙!E6</f>
        <v>宇和島南中等教育学校外構改修業務</v>
      </c>
      <c r="E3" s="127"/>
      <c r="F3" s="127"/>
      <c r="G3" s="127"/>
      <c r="H3" s="128"/>
    </row>
    <row r="4" spans="1:19" ht="18" customHeight="1">
      <c r="B4" s="7" t="s">
        <v>2</v>
      </c>
      <c r="C4" s="121" t="s">
        <v>3</v>
      </c>
      <c r="D4" s="122"/>
      <c r="E4" s="7" t="s">
        <v>4</v>
      </c>
      <c r="F4" s="9" t="s">
        <v>5</v>
      </c>
      <c r="G4" s="10" t="s">
        <v>6</v>
      </c>
      <c r="H4" s="8" t="s">
        <v>7</v>
      </c>
    </row>
    <row r="5" spans="1:19" ht="36" customHeight="1">
      <c r="B5" s="3" t="s">
        <v>23</v>
      </c>
      <c r="C5" s="118" t="s">
        <v>8</v>
      </c>
      <c r="D5" s="120"/>
      <c r="E5" s="11"/>
      <c r="F5" s="12" t="s">
        <v>9</v>
      </c>
      <c r="G5" s="27"/>
      <c r="H5" s="80"/>
    </row>
    <row r="6" spans="1:19" ht="36" customHeight="1">
      <c r="B6" s="3" t="s">
        <v>24</v>
      </c>
      <c r="C6" s="125" t="s">
        <v>0</v>
      </c>
      <c r="D6" s="120"/>
      <c r="E6" s="11"/>
      <c r="F6" s="12" t="s">
        <v>9</v>
      </c>
      <c r="G6" s="27"/>
      <c r="H6" s="2"/>
    </row>
    <row r="7" spans="1:19" ht="36" customHeight="1">
      <c r="B7" s="3" t="s">
        <v>25</v>
      </c>
      <c r="C7" s="118" t="s">
        <v>10</v>
      </c>
      <c r="D7" s="119"/>
      <c r="E7" s="11"/>
      <c r="F7" s="12" t="s">
        <v>9</v>
      </c>
      <c r="G7" s="27"/>
      <c r="H7" s="81"/>
    </row>
    <row r="8" spans="1:19" ht="36" customHeight="1">
      <c r="B8" s="3" t="s">
        <v>26</v>
      </c>
      <c r="C8" s="125" t="s">
        <v>11</v>
      </c>
      <c r="D8" s="126"/>
      <c r="E8" s="11"/>
      <c r="F8" s="12" t="s">
        <v>9</v>
      </c>
      <c r="G8" s="27"/>
      <c r="H8" s="81"/>
    </row>
    <row r="9" spans="1:19" ht="36" customHeight="1">
      <c r="B9" s="4"/>
      <c r="C9" s="118" t="s">
        <v>12</v>
      </c>
      <c r="D9" s="119"/>
      <c r="E9" s="11"/>
      <c r="F9" s="12"/>
      <c r="G9" s="28"/>
      <c r="H9" s="2"/>
    </row>
    <row r="10" spans="1:19" ht="37.5" customHeight="1">
      <c r="B10" s="13"/>
      <c r="C10" s="125" t="s">
        <v>36</v>
      </c>
      <c r="D10" s="126"/>
      <c r="E10" s="11"/>
      <c r="F10" s="12"/>
      <c r="G10" s="28"/>
      <c r="H10" s="2"/>
    </row>
    <row r="11" spans="1:19" ht="39" customHeight="1">
      <c r="B11" s="4"/>
      <c r="C11" s="118" t="s">
        <v>1</v>
      </c>
      <c r="D11" s="120"/>
      <c r="E11" s="11"/>
      <c r="F11" s="12"/>
      <c r="G11" s="28"/>
      <c r="H11" s="2"/>
    </row>
    <row r="12" spans="1:19" ht="36" customHeight="1">
      <c r="B12" s="4"/>
      <c r="C12" s="118"/>
      <c r="D12" s="120"/>
      <c r="E12" s="11"/>
      <c r="F12" s="12"/>
      <c r="G12" s="28"/>
      <c r="H12" s="2"/>
    </row>
    <row r="13" spans="1:19" ht="36" customHeight="1">
      <c r="B13" s="4"/>
      <c r="C13" s="32"/>
      <c r="D13" s="31"/>
      <c r="E13" s="11"/>
      <c r="F13" s="12"/>
      <c r="G13" s="28"/>
      <c r="H13" s="2"/>
    </row>
    <row r="14" spans="1:19" ht="36" customHeight="1">
      <c r="B14" s="4"/>
      <c r="C14" s="4"/>
      <c r="D14" s="2"/>
      <c r="E14" s="4"/>
      <c r="F14" s="13"/>
      <c r="G14" s="2"/>
      <c r="H14" s="2"/>
    </row>
    <row r="15" spans="1:19" ht="36" customHeight="1">
      <c r="B15" s="4"/>
      <c r="C15" s="4"/>
      <c r="D15" s="2"/>
      <c r="E15" s="4"/>
      <c r="F15" s="13"/>
      <c r="G15" s="2"/>
      <c r="H15" s="2"/>
    </row>
    <row r="16" spans="1:19" ht="30" customHeight="1">
      <c r="A16" s="14"/>
      <c r="B16" s="14" t="s">
        <v>37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9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9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9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9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9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9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9" customHeight="1"/>
  </sheetData>
  <mergeCells count="11">
    <mergeCell ref="C7:D7"/>
    <mergeCell ref="C12:D12"/>
    <mergeCell ref="C4:D4"/>
    <mergeCell ref="B3:C3"/>
    <mergeCell ref="C11:D11"/>
    <mergeCell ref="C5:D5"/>
    <mergeCell ref="C6:D6"/>
    <mergeCell ref="C8:D8"/>
    <mergeCell ref="C9:D9"/>
    <mergeCell ref="D3:H3"/>
    <mergeCell ref="C10:D10"/>
  </mergeCells>
  <phoneticPr fontId="2"/>
  <printOptions horizontalCentered="1"/>
  <pageMargins left="0.59055118110236227" right="0.59055118110236227" top="0.94488188976377963" bottom="0.27559055118110237" header="0.74803149606299213" footer="0.31496062992125984"/>
  <pageSetup paperSize="9" firstPageNumber="7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59"/>
  <sheetViews>
    <sheetView showZeros="0" view="pageBreakPreview" zoomScaleNormal="85" zoomScaleSheetLayoutView="75" workbookViewId="0">
      <selection activeCell="C2" sqref="C2"/>
    </sheetView>
  </sheetViews>
  <sheetFormatPr defaultColWidth="9" defaultRowHeight="33.75" customHeight="1"/>
  <cols>
    <col min="1" max="1" width="3" style="1" customWidth="1"/>
    <col min="2" max="2" width="7.6328125" style="1" customWidth="1"/>
    <col min="3" max="3" width="22.08984375" style="17" customWidth="1"/>
    <col min="4" max="4" width="34.453125" style="17" customWidth="1"/>
    <col min="5" max="5" width="11.26953125" style="17" customWidth="1"/>
    <col min="6" max="6" width="5" style="1" customWidth="1"/>
    <col min="7" max="7" width="16" style="35" customWidth="1"/>
    <col min="8" max="8" width="18.6328125" style="35" customWidth="1"/>
    <col min="9" max="9" width="21.26953125" style="17" customWidth="1"/>
    <col min="10" max="16384" width="9" style="17"/>
  </cols>
  <sheetData>
    <row r="1" spans="2:9" ht="33.75" customHeight="1">
      <c r="B1" s="15" t="s">
        <v>13</v>
      </c>
      <c r="C1" s="15" t="s">
        <v>22</v>
      </c>
      <c r="D1" s="63" t="s">
        <v>21</v>
      </c>
      <c r="E1" s="15" t="s">
        <v>5</v>
      </c>
      <c r="F1" s="15" t="s">
        <v>14</v>
      </c>
      <c r="G1" s="16" t="s">
        <v>15</v>
      </c>
      <c r="H1" s="16" t="s">
        <v>16</v>
      </c>
      <c r="I1" s="15" t="s">
        <v>17</v>
      </c>
    </row>
    <row r="2" spans="2:9" ht="33.75" customHeight="1">
      <c r="B2" s="18" t="s">
        <v>20</v>
      </c>
      <c r="C2" s="19" t="s">
        <v>8</v>
      </c>
      <c r="D2" s="64"/>
      <c r="E2" s="20"/>
      <c r="F2" s="21"/>
      <c r="G2" s="20"/>
      <c r="H2" s="20"/>
      <c r="I2" s="22"/>
    </row>
    <row r="3" spans="2:9" ht="33.75" customHeight="1">
      <c r="B3" s="18"/>
      <c r="C3" s="19"/>
      <c r="D3" s="64"/>
      <c r="E3" s="20"/>
      <c r="F3" s="21"/>
      <c r="G3" s="20"/>
      <c r="H3" s="20"/>
      <c r="I3" s="22"/>
    </row>
    <row r="4" spans="2:9" ht="33.75" customHeight="1">
      <c r="B4" s="18"/>
      <c r="C4" s="19" t="s">
        <v>32</v>
      </c>
      <c r="D4" s="64"/>
      <c r="E4" s="20">
        <v>1</v>
      </c>
      <c r="F4" s="21" t="s">
        <v>18</v>
      </c>
      <c r="G4" s="20"/>
      <c r="H4" s="20"/>
      <c r="I4" s="37"/>
    </row>
    <row r="5" spans="2:9" ht="33.75" customHeight="1">
      <c r="B5" s="18"/>
      <c r="C5" s="29"/>
      <c r="D5" s="64"/>
      <c r="E5" s="24"/>
      <c r="F5" s="25"/>
      <c r="G5" s="24"/>
      <c r="H5" s="20"/>
      <c r="I5" s="37"/>
    </row>
    <row r="6" spans="2:9" ht="33.75" customHeight="1">
      <c r="B6" s="18"/>
      <c r="C6" s="19"/>
      <c r="D6" s="64"/>
      <c r="E6" s="20"/>
      <c r="F6" s="21"/>
      <c r="G6" s="84"/>
      <c r="H6" s="83"/>
      <c r="I6" s="84"/>
    </row>
    <row r="7" spans="2:9" ht="33.75" customHeight="1">
      <c r="B7" s="18"/>
      <c r="C7" s="19"/>
      <c r="D7" s="64"/>
      <c r="E7" s="20"/>
      <c r="F7" s="21"/>
      <c r="G7" s="37"/>
      <c r="H7" s="20"/>
      <c r="I7" s="37"/>
    </row>
    <row r="8" spans="2:9" ht="33.75" customHeight="1">
      <c r="B8" s="18"/>
      <c r="C8" s="19"/>
      <c r="D8" s="64"/>
      <c r="E8" s="20"/>
      <c r="F8" s="21"/>
      <c r="G8" s="37"/>
      <c r="H8" s="20"/>
      <c r="I8" s="37"/>
    </row>
    <row r="9" spans="2:9" ht="33.75" customHeight="1">
      <c r="B9" s="18"/>
      <c r="C9" s="19"/>
      <c r="D9" s="64"/>
      <c r="E9" s="20"/>
      <c r="F9" s="21"/>
      <c r="G9" s="30"/>
      <c r="H9" s="20"/>
      <c r="I9" s="30"/>
    </row>
    <row r="10" spans="2:9" ht="33.75" customHeight="1">
      <c r="B10" s="18"/>
      <c r="C10" s="19"/>
      <c r="D10" s="64"/>
      <c r="E10" s="20"/>
      <c r="F10" s="21"/>
      <c r="G10" s="30"/>
      <c r="H10" s="20"/>
      <c r="I10" s="30"/>
    </row>
    <row r="11" spans="2:9" ht="33.75" customHeight="1">
      <c r="B11" s="18"/>
      <c r="C11" s="19"/>
      <c r="D11" s="64"/>
      <c r="E11" s="20"/>
      <c r="F11" s="21"/>
      <c r="G11" s="20"/>
      <c r="H11" s="20"/>
      <c r="I11" s="20"/>
    </row>
    <row r="12" spans="2:9" ht="33.75" customHeight="1">
      <c r="B12" s="18"/>
      <c r="C12" s="19"/>
      <c r="D12" s="64"/>
      <c r="E12" s="20"/>
      <c r="F12" s="21"/>
      <c r="G12" s="20"/>
      <c r="H12" s="20"/>
      <c r="I12" s="30"/>
    </row>
    <row r="13" spans="2:9" ht="33.75" customHeight="1">
      <c r="B13" s="18"/>
      <c r="C13" s="19"/>
      <c r="D13" s="64"/>
      <c r="E13" s="20"/>
      <c r="F13" s="21"/>
      <c r="G13" s="20"/>
      <c r="H13" s="20">
        <f>ROUNDDOWN(E13*G13,0)</f>
        <v>0</v>
      </c>
      <c r="I13" s="30"/>
    </row>
    <row r="14" spans="2:9" ht="33.75" customHeight="1">
      <c r="B14" s="18"/>
      <c r="C14" s="19" t="s">
        <v>19</v>
      </c>
      <c r="D14" s="64"/>
      <c r="E14" s="20"/>
      <c r="F14" s="21"/>
      <c r="G14" s="20"/>
      <c r="H14" s="20">
        <f>SUM(H4:H13)</f>
        <v>0</v>
      </c>
      <c r="I14" s="22"/>
    </row>
    <row r="15" spans="2:9" ht="33.75" customHeight="1">
      <c r="B15" s="18"/>
      <c r="C15" s="19"/>
      <c r="D15" s="64"/>
      <c r="E15" s="20"/>
      <c r="F15" s="21"/>
      <c r="G15" s="20"/>
      <c r="H15" s="20">
        <f>ROUNDDOWN(E15*G15,0)</f>
        <v>0</v>
      </c>
      <c r="I15" s="22"/>
    </row>
    <row r="16" spans="2:9" ht="30" customHeight="1">
      <c r="B16" s="18" t="s">
        <v>29</v>
      </c>
      <c r="C16" s="19" t="s">
        <v>0</v>
      </c>
      <c r="D16" s="64"/>
      <c r="E16" s="20"/>
      <c r="F16" s="21"/>
      <c r="G16" s="33"/>
      <c r="H16" s="20">
        <f>ROUNDDOWN(E16*G16,0)</f>
        <v>0</v>
      </c>
      <c r="I16" s="30"/>
    </row>
    <row r="17" spans="2:9" ht="30" customHeight="1">
      <c r="B17" s="18"/>
      <c r="C17" s="77"/>
      <c r="D17" s="85"/>
      <c r="E17" s="73"/>
      <c r="F17" s="74"/>
      <c r="G17" s="66"/>
      <c r="H17" s="73">
        <f t="shared" ref="H17:H19" si="0">E17*G17</f>
        <v>0</v>
      </c>
      <c r="I17" s="38"/>
    </row>
    <row r="18" spans="2:9" ht="30" customHeight="1">
      <c r="B18" s="18" t="s">
        <v>45</v>
      </c>
      <c r="C18" s="77" t="str">
        <f>'B-1'!C2</f>
        <v>土工</v>
      </c>
      <c r="D18" s="85"/>
      <c r="E18" s="73">
        <v>1</v>
      </c>
      <c r="F18" s="74" t="s">
        <v>18</v>
      </c>
      <c r="G18" s="66">
        <f>'B-1'!H2</f>
        <v>0</v>
      </c>
      <c r="H18" s="73">
        <f t="shared" si="0"/>
        <v>0</v>
      </c>
      <c r="I18" s="38"/>
    </row>
    <row r="19" spans="2:9" ht="30" customHeight="1">
      <c r="B19" s="18" t="s">
        <v>46</v>
      </c>
      <c r="C19" s="77" t="str">
        <f>'B-2'!C2</f>
        <v>舗装工</v>
      </c>
      <c r="D19" s="85"/>
      <c r="E19" s="73">
        <v>1</v>
      </c>
      <c r="F19" s="74" t="s">
        <v>18</v>
      </c>
      <c r="G19" s="66">
        <f>'B-2'!H2</f>
        <v>0</v>
      </c>
      <c r="H19" s="73">
        <f t="shared" si="0"/>
        <v>0</v>
      </c>
      <c r="I19" s="38"/>
    </row>
    <row r="20" spans="2:9" ht="30" customHeight="1">
      <c r="B20" s="18" t="s">
        <v>47</v>
      </c>
      <c r="C20" s="77" t="str">
        <f>'B-3'!C2</f>
        <v>門扉修繕</v>
      </c>
      <c r="D20" s="85"/>
      <c r="E20" s="73">
        <v>1</v>
      </c>
      <c r="F20" s="74" t="s">
        <v>18</v>
      </c>
      <c r="G20" s="66">
        <f>'B-3'!H2</f>
        <v>0</v>
      </c>
      <c r="H20" s="73">
        <f t="shared" ref="H20" si="1">E20*G20</f>
        <v>0</v>
      </c>
      <c r="I20" s="38"/>
    </row>
    <row r="21" spans="2:9" ht="30" customHeight="1">
      <c r="B21" s="18"/>
      <c r="C21" s="77"/>
      <c r="D21" s="85"/>
      <c r="E21" s="73"/>
      <c r="F21" s="74"/>
      <c r="G21" s="66"/>
      <c r="H21" s="73"/>
      <c r="I21" s="38"/>
    </row>
    <row r="22" spans="2:9" ht="30" customHeight="1">
      <c r="B22" s="18"/>
      <c r="C22" s="77"/>
      <c r="D22" s="85"/>
      <c r="E22" s="73"/>
      <c r="F22" s="74"/>
      <c r="G22" s="66"/>
      <c r="H22" s="73"/>
      <c r="I22" s="38"/>
    </row>
    <row r="23" spans="2:9" ht="30" customHeight="1">
      <c r="B23" s="18"/>
      <c r="C23" s="78"/>
      <c r="D23" s="75"/>
      <c r="E23" s="73"/>
      <c r="F23" s="74"/>
      <c r="G23" s="66"/>
      <c r="H23" s="73"/>
      <c r="I23" s="38"/>
    </row>
    <row r="24" spans="2:9" ht="30" customHeight="1">
      <c r="B24" s="18"/>
      <c r="C24" s="78"/>
      <c r="D24" s="75"/>
      <c r="E24" s="73"/>
      <c r="F24" s="74"/>
      <c r="G24" s="66"/>
      <c r="H24" s="73"/>
      <c r="I24" s="38"/>
    </row>
    <row r="25" spans="2:9" ht="30" customHeight="1">
      <c r="B25" s="18"/>
      <c r="C25" s="78"/>
      <c r="D25" s="75"/>
      <c r="E25" s="73"/>
      <c r="F25" s="74"/>
      <c r="G25" s="66"/>
      <c r="H25" s="73"/>
      <c r="I25" s="38"/>
    </row>
    <row r="26" spans="2:9" ht="30" customHeight="1">
      <c r="B26" s="18"/>
      <c r="C26" s="78"/>
      <c r="D26" s="85"/>
      <c r="E26" s="73"/>
      <c r="F26" s="74"/>
      <c r="G26" s="66"/>
      <c r="H26" s="73"/>
      <c r="I26" s="38"/>
    </row>
    <row r="27" spans="2:9" ht="30" customHeight="1">
      <c r="B27" s="18"/>
      <c r="C27" s="77"/>
      <c r="D27" s="75"/>
      <c r="E27" s="73"/>
      <c r="F27" s="74"/>
      <c r="G27" s="66"/>
      <c r="H27" s="73"/>
      <c r="I27" s="38"/>
    </row>
    <row r="28" spans="2:9" ht="30" customHeight="1">
      <c r="B28" s="18"/>
      <c r="C28" s="77"/>
      <c r="D28" s="75"/>
      <c r="E28" s="73"/>
      <c r="F28" s="74"/>
      <c r="G28" s="66"/>
      <c r="H28" s="73"/>
      <c r="I28" s="38"/>
    </row>
    <row r="29" spans="2:9" ht="30" customHeight="1">
      <c r="B29" s="18"/>
      <c r="C29" s="77"/>
      <c r="D29" s="75"/>
      <c r="E29" s="87"/>
      <c r="F29" s="74"/>
      <c r="G29" s="66"/>
      <c r="H29" s="73"/>
      <c r="I29" s="38"/>
    </row>
    <row r="30" spans="2:9" ht="30" customHeight="1">
      <c r="B30" s="23"/>
      <c r="C30" s="77"/>
      <c r="D30" s="75"/>
      <c r="E30" s="73"/>
      <c r="F30" s="74"/>
      <c r="G30" s="66"/>
      <c r="H30" s="73"/>
      <c r="I30" s="38"/>
    </row>
    <row r="31" spans="2:9" ht="30" customHeight="1">
      <c r="B31" s="23"/>
      <c r="C31" s="19" t="s">
        <v>19</v>
      </c>
      <c r="D31" s="65"/>
      <c r="E31" s="20"/>
      <c r="F31" s="21"/>
      <c r="G31" s="20"/>
      <c r="H31" s="20"/>
      <c r="I31" s="30"/>
    </row>
    <row r="32" spans="2:9" ht="33.75" customHeight="1">
      <c r="B32" s="23" t="s">
        <v>28</v>
      </c>
      <c r="C32" s="20" t="s">
        <v>27</v>
      </c>
      <c r="D32" s="65"/>
      <c r="E32" s="20"/>
      <c r="F32" s="21"/>
      <c r="G32" s="20"/>
      <c r="H32" s="20"/>
      <c r="I32" s="30"/>
    </row>
    <row r="33" spans="2:9" ht="33.75" customHeight="1">
      <c r="B33" s="23"/>
      <c r="C33" s="20"/>
      <c r="D33" s="65"/>
      <c r="E33" s="20"/>
      <c r="F33" s="21"/>
      <c r="G33" s="20"/>
      <c r="H33" s="20"/>
      <c r="I33" s="30"/>
    </row>
    <row r="34" spans="2:9" ht="33.75" customHeight="1">
      <c r="B34" s="23"/>
      <c r="C34" s="20" t="s">
        <v>27</v>
      </c>
      <c r="D34" s="64"/>
      <c r="E34" s="20">
        <v>1</v>
      </c>
      <c r="F34" s="21" t="s">
        <v>18</v>
      </c>
      <c r="G34" s="20">
        <v>0</v>
      </c>
      <c r="H34" s="20"/>
      <c r="I34" s="30"/>
    </row>
    <row r="35" spans="2:9" ht="33.75" customHeight="1">
      <c r="B35" s="23"/>
      <c r="C35" s="19"/>
      <c r="D35" s="65"/>
      <c r="E35" s="20"/>
      <c r="F35" s="21"/>
      <c r="G35" s="20"/>
      <c r="H35" s="20"/>
      <c r="I35" s="30"/>
    </row>
    <row r="36" spans="2:9" ht="33.75" customHeight="1">
      <c r="B36" s="23"/>
      <c r="C36" s="19"/>
      <c r="D36" s="65"/>
      <c r="E36" s="20"/>
      <c r="F36" s="21"/>
      <c r="G36" s="20"/>
      <c r="H36" s="20"/>
      <c r="I36" s="30"/>
    </row>
    <row r="37" spans="2:9" ht="33.75" customHeight="1">
      <c r="B37" s="18"/>
      <c r="C37" s="19"/>
      <c r="D37" s="65"/>
      <c r="E37" s="20"/>
      <c r="F37" s="21"/>
      <c r="G37" s="33"/>
      <c r="H37" s="20"/>
      <c r="I37" s="30"/>
    </row>
    <row r="38" spans="2:9" ht="33.75" customHeight="1">
      <c r="B38" s="18"/>
      <c r="C38" s="19"/>
      <c r="D38" s="65"/>
      <c r="E38" s="20"/>
      <c r="F38" s="21"/>
      <c r="G38" s="33"/>
      <c r="H38" s="20"/>
      <c r="I38" s="86"/>
    </row>
    <row r="39" spans="2:9" ht="33.75" customHeight="1">
      <c r="B39" s="23"/>
      <c r="C39" s="19"/>
      <c r="D39" s="65"/>
      <c r="E39" s="36"/>
      <c r="F39" s="21"/>
      <c r="G39" s="33"/>
      <c r="H39" s="20"/>
      <c r="I39" s="86"/>
    </row>
    <row r="40" spans="2:9" ht="33.75" customHeight="1">
      <c r="B40" s="23"/>
      <c r="C40" s="19"/>
      <c r="D40" s="65"/>
      <c r="E40" s="36"/>
      <c r="F40" s="21"/>
      <c r="G40" s="33"/>
      <c r="H40" s="20"/>
      <c r="I40" s="30"/>
    </row>
    <row r="41" spans="2:9" ht="33.75" customHeight="1">
      <c r="B41" s="23"/>
      <c r="C41" s="20"/>
      <c r="D41" s="64"/>
      <c r="E41" s="36"/>
      <c r="F41" s="21"/>
      <c r="G41" s="33"/>
      <c r="H41" s="20"/>
      <c r="I41" s="30"/>
    </row>
    <row r="42" spans="2:9" ht="33.75" customHeight="1">
      <c r="B42" s="23"/>
      <c r="C42" s="20"/>
      <c r="D42" s="64"/>
      <c r="E42" s="36"/>
      <c r="F42" s="21"/>
      <c r="G42" s="33"/>
      <c r="H42" s="20"/>
      <c r="I42" s="30"/>
    </row>
    <row r="43" spans="2:9" ht="33.75" customHeight="1">
      <c r="B43" s="23"/>
      <c r="C43" s="20"/>
      <c r="D43" s="64"/>
      <c r="E43" s="36"/>
      <c r="F43" s="21"/>
      <c r="G43" s="33"/>
      <c r="H43" s="20"/>
      <c r="I43" s="30"/>
    </row>
    <row r="44" spans="2:9" ht="33.75" customHeight="1">
      <c r="B44" s="23"/>
      <c r="C44" s="19" t="s">
        <v>19</v>
      </c>
      <c r="D44" s="64"/>
      <c r="E44" s="20"/>
      <c r="F44" s="21"/>
      <c r="G44" s="33"/>
      <c r="H44" s="20"/>
      <c r="I44" s="30"/>
    </row>
    <row r="45" spans="2:9" ht="33.75" customHeight="1">
      <c r="B45" s="26"/>
      <c r="C45" s="34"/>
      <c r="D45" s="64"/>
      <c r="E45" s="20"/>
      <c r="F45" s="21"/>
      <c r="G45" s="33"/>
      <c r="H45" s="20"/>
      <c r="I45" s="30"/>
    </row>
    <row r="46" spans="2:9" ht="33.75" customHeight="1">
      <c r="B46" s="23" t="s">
        <v>30</v>
      </c>
      <c r="C46" s="20" t="s">
        <v>31</v>
      </c>
      <c r="D46" s="64"/>
      <c r="E46" s="36"/>
      <c r="F46" s="21"/>
      <c r="G46" s="33"/>
      <c r="H46" s="20"/>
      <c r="I46" s="30"/>
    </row>
    <row r="47" spans="2:9" ht="33.75" customHeight="1">
      <c r="B47" s="23"/>
      <c r="C47" s="20"/>
      <c r="D47" s="64"/>
      <c r="E47" s="20"/>
      <c r="F47" s="21"/>
      <c r="G47" s="33"/>
      <c r="H47" s="20"/>
      <c r="I47" s="30"/>
    </row>
    <row r="48" spans="2:9" ht="33.75" customHeight="1">
      <c r="B48" s="23"/>
      <c r="C48" s="19" t="s">
        <v>31</v>
      </c>
      <c r="D48" s="64"/>
      <c r="E48" s="20">
        <v>1</v>
      </c>
      <c r="F48" s="21" t="s">
        <v>18</v>
      </c>
      <c r="G48" s="33"/>
      <c r="H48" s="20"/>
      <c r="I48" s="30"/>
    </row>
    <row r="49" spans="2:9" ht="33.75" customHeight="1">
      <c r="B49" s="26"/>
      <c r="C49" s="34"/>
      <c r="D49" s="64"/>
      <c r="E49" s="20"/>
      <c r="F49" s="21"/>
      <c r="G49" s="33"/>
      <c r="H49" s="20"/>
      <c r="I49" s="30"/>
    </row>
    <row r="50" spans="2:9" ht="33.75" customHeight="1">
      <c r="B50" s="26"/>
      <c r="C50" s="34"/>
      <c r="D50" s="64"/>
      <c r="E50" s="20"/>
      <c r="F50" s="21"/>
      <c r="G50" s="33"/>
      <c r="H50" s="20"/>
      <c r="I50" s="30"/>
    </row>
    <row r="51" spans="2:9" ht="33.75" customHeight="1">
      <c r="B51" s="18"/>
      <c r="C51" s="34"/>
      <c r="D51" s="64"/>
      <c r="E51" s="20"/>
      <c r="F51" s="21"/>
      <c r="G51" s="33"/>
      <c r="H51" s="20"/>
      <c r="I51" s="30"/>
    </row>
    <row r="52" spans="2:9" ht="33.75" customHeight="1">
      <c r="B52" s="18"/>
      <c r="C52" s="34"/>
      <c r="D52" s="64"/>
      <c r="E52" s="20"/>
      <c r="F52" s="21"/>
      <c r="G52" s="33"/>
      <c r="H52" s="20"/>
      <c r="I52" s="30"/>
    </row>
    <row r="53" spans="2:9" ht="33.75" customHeight="1">
      <c r="B53" s="23"/>
      <c r="C53" s="34"/>
      <c r="D53" s="64"/>
      <c r="E53" s="36"/>
      <c r="F53" s="21"/>
      <c r="G53" s="33"/>
      <c r="H53" s="20"/>
      <c r="I53" s="30"/>
    </row>
    <row r="54" spans="2:9" ht="33.75" customHeight="1">
      <c r="B54" s="23"/>
      <c r="C54" s="34"/>
      <c r="D54" s="64"/>
      <c r="E54" s="36"/>
      <c r="F54" s="21"/>
      <c r="G54" s="33"/>
      <c r="H54" s="20"/>
      <c r="I54" s="30"/>
    </row>
    <row r="55" spans="2:9" ht="33.75" customHeight="1">
      <c r="B55" s="23"/>
      <c r="C55" s="20"/>
      <c r="D55" s="64"/>
      <c r="E55" s="36"/>
      <c r="F55" s="21"/>
      <c r="G55" s="33"/>
      <c r="H55" s="20"/>
      <c r="I55" s="30"/>
    </row>
    <row r="56" spans="2:9" ht="33.75" customHeight="1">
      <c r="B56" s="23"/>
      <c r="C56" s="20"/>
      <c r="D56" s="64"/>
      <c r="E56" s="20"/>
      <c r="F56" s="21"/>
      <c r="G56" s="33"/>
      <c r="H56" s="20"/>
      <c r="I56" s="30"/>
    </row>
    <row r="57" spans="2:9" ht="33.75" customHeight="1">
      <c r="B57" s="23"/>
      <c r="C57" s="20"/>
      <c r="D57" s="64"/>
      <c r="E57" s="20"/>
      <c r="F57" s="21"/>
      <c r="G57" s="33"/>
      <c r="H57" s="20"/>
      <c r="I57" s="30"/>
    </row>
    <row r="58" spans="2:9" ht="33.75" customHeight="1">
      <c r="B58" s="23"/>
      <c r="C58" s="19" t="s">
        <v>19</v>
      </c>
      <c r="D58" s="64"/>
      <c r="E58" s="36"/>
      <c r="F58" s="21"/>
      <c r="G58" s="33"/>
      <c r="H58" s="20"/>
      <c r="I58" s="30"/>
    </row>
    <row r="59" spans="2:9" ht="33.75" customHeight="1">
      <c r="B59" s="18"/>
      <c r="C59" s="20"/>
      <c r="D59" s="64"/>
      <c r="E59" s="20"/>
      <c r="F59" s="21"/>
      <c r="G59" s="33"/>
      <c r="H59" s="33"/>
      <c r="I59" s="30"/>
    </row>
  </sheetData>
  <phoneticPr fontId="2"/>
  <printOptions horizontalCentered="1"/>
  <pageMargins left="0.59055118110236227" right="0.59055118110236227" top="0.94488188976377963" bottom="0.27559055118110237" header="0.74803149606299213" footer="0.31496062992125984"/>
  <pageSetup paperSize="9" firstPageNumber="2" orientation="landscape" useFirstPageNumber="1" r:id="rId1"/>
  <headerFooter alignWithMargins="0">
    <oddHeader>&amp;L（修繕内訳書）</oddHeader>
    <oddFooter>&amp;L&amp;"ＭＳ 明朝,標準"&amp;12（NO.&amp;P）</oddFooter>
  </headerFooter>
  <rowBreaks count="3" manualBreakCount="3">
    <brk id="15" min="1" max="8" man="1"/>
    <brk id="31" min="1" max="8" man="1"/>
    <brk id="45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I16"/>
  <sheetViews>
    <sheetView showZeros="0" view="pageBreakPreview" zoomScaleNormal="100" zoomScaleSheetLayoutView="100" workbookViewId="0">
      <selection activeCell="C2" sqref="C2"/>
    </sheetView>
  </sheetViews>
  <sheetFormatPr defaultColWidth="9" defaultRowHeight="32" customHeight="1"/>
  <cols>
    <col min="1" max="1" width="3" style="67" customWidth="1"/>
    <col min="2" max="2" width="7.6328125" style="67" customWidth="1"/>
    <col min="3" max="3" width="37.453125" style="70" customWidth="1"/>
    <col min="4" max="4" width="18.7265625" style="70" customWidth="1"/>
    <col min="5" max="5" width="10" style="70" customWidth="1"/>
    <col min="6" max="6" width="5" style="67" customWidth="1"/>
    <col min="7" max="7" width="16" style="76" customWidth="1"/>
    <col min="8" max="8" width="18.6328125" style="76" customWidth="1"/>
    <col min="9" max="9" width="21.26953125" style="70" customWidth="1"/>
    <col min="10" max="16384" width="9" style="70"/>
  </cols>
  <sheetData>
    <row r="1" spans="2:9" ht="32" customHeight="1">
      <c r="B1" s="68" t="s">
        <v>13</v>
      </c>
      <c r="C1" s="68" t="s">
        <v>22</v>
      </c>
      <c r="D1" s="52" t="s">
        <v>38</v>
      </c>
      <c r="E1" s="68" t="s">
        <v>39</v>
      </c>
      <c r="F1" s="68" t="s">
        <v>14</v>
      </c>
      <c r="G1" s="69" t="s">
        <v>15</v>
      </c>
      <c r="H1" s="69" t="s">
        <v>16</v>
      </c>
      <c r="I1" s="68" t="s">
        <v>17</v>
      </c>
    </row>
    <row r="2" spans="2:9" ht="32" customHeight="1">
      <c r="B2" s="61" t="s">
        <v>45</v>
      </c>
      <c r="C2" s="19" t="s">
        <v>67</v>
      </c>
      <c r="D2" s="72"/>
      <c r="E2" s="73"/>
      <c r="F2" s="74"/>
      <c r="G2" s="66"/>
      <c r="H2" s="73"/>
      <c r="I2" s="38"/>
    </row>
    <row r="3" spans="2:9" ht="32" customHeight="1">
      <c r="B3" s="61" t="s">
        <v>49</v>
      </c>
      <c r="C3" s="77" t="s">
        <v>68</v>
      </c>
      <c r="D3" s="85" t="s">
        <v>91</v>
      </c>
      <c r="E3" s="95">
        <v>23.9</v>
      </c>
      <c r="F3" s="74" t="s">
        <v>80</v>
      </c>
      <c r="G3" s="66"/>
      <c r="H3" s="73"/>
      <c r="I3" s="38"/>
    </row>
    <row r="4" spans="2:9" ht="32" customHeight="1">
      <c r="B4" s="61" t="s">
        <v>50</v>
      </c>
      <c r="C4" s="77" t="s">
        <v>69</v>
      </c>
      <c r="D4" s="75"/>
      <c r="E4" s="95">
        <v>23.9</v>
      </c>
      <c r="F4" s="74" t="s">
        <v>80</v>
      </c>
      <c r="G4" s="66"/>
      <c r="H4" s="73"/>
      <c r="I4" s="38"/>
    </row>
    <row r="5" spans="2:9" ht="32" customHeight="1">
      <c r="B5" s="61" t="s">
        <v>51</v>
      </c>
      <c r="C5" s="77" t="s">
        <v>70</v>
      </c>
      <c r="D5" s="85"/>
      <c r="E5" s="95">
        <v>23.9</v>
      </c>
      <c r="F5" s="74" t="s">
        <v>80</v>
      </c>
      <c r="G5" s="66"/>
      <c r="H5" s="73"/>
      <c r="I5" s="38"/>
    </row>
    <row r="6" spans="2:9" ht="32" customHeight="1">
      <c r="B6" s="61"/>
      <c r="C6" s="77"/>
      <c r="D6" s="85"/>
      <c r="E6" s="95"/>
      <c r="F6" s="74"/>
      <c r="G6" s="66"/>
      <c r="H6" s="73"/>
      <c r="I6" s="38"/>
    </row>
    <row r="7" spans="2:9" ht="32" customHeight="1">
      <c r="B7" s="61"/>
      <c r="C7" s="88"/>
      <c r="D7" s="85"/>
      <c r="E7" s="95"/>
      <c r="F7" s="74"/>
      <c r="G7" s="66"/>
      <c r="H7" s="73"/>
      <c r="I7" s="38"/>
    </row>
    <row r="8" spans="2:9" ht="32" customHeight="1">
      <c r="B8" s="61"/>
      <c r="C8" s="88"/>
      <c r="D8" s="75"/>
      <c r="E8" s="95"/>
      <c r="F8" s="74"/>
      <c r="G8" s="66"/>
      <c r="H8" s="73"/>
      <c r="I8" s="38"/>
    </row>
    <row r="9" spans="2:9" ht="32" customHeight="1">
      <c r="B9" s="61"/>
      <c r="C9" s="78"/>
      <c r="D9" s="85"/>
      <c r="E9" s="95"/>
      <c r="F9" s="74"/>
      <c r="G9" s="66"/>
      <c r="H9" s="73"/>
      <c r="I9" s="38"/>
    </row>
    <row r="10" spans="2:9" ht="32" customHeight="1">
      <c r="B10" s="61"/>
      <c r="C10" s="78"/>
      <c r="D10" s="75"/>
      <c r="E10" s="95"/>
      <c r="F10" s="74"/>
      <c r="G10" s="66"/>
      <c r="H10" s="73"/>
      <c r="I10" s="38"/>
    </row>
    <row r="11" spans="2:9" ht="32" customHeight="1">
      <c r="B11" s="61"/>
      <c r="C11" s="78"/>
      <c r="D11" s="75"/>
      <c r="E11" s="95"/>
      <c r="F11" s="74"/>
      <c r="G11" s="66"/>
      <c r="H11" s="73"/>
      <c r="I11" s="38"/>
    </row>
    <row r="12" spans="2:9" ht="32" customHeight="1">
      <c r="B12" s="61"/>
      <c r="C12" s="77"/>
      <c r="D12" s="75"/>
      <c r="E12" s="95"/>
      <c r="F12" s="74"/>
      <c r="G12" s="66"/>
      <c r="H12" s="73"/>
      <c r="I12" s="38"/>
    </row>
    <row r="13" spans="2:9" ht="32" customHeight="1">
      <c r="B13" s="61"/>
      <c r="C13" s="78"/>
      <c r="D13" s="75"/>
      <c r="E13" s="95"/>
      <c r="F13" s="74"/>
      <c r="G13" s="66"/>
      <c r="H13" s="73"/>
      <c r="I13" s="38"/>
    </row>
    <row r="14" spans="2:9" ht="32" customHeight="1">
      <c r="B14" s="61"/>
      <c r="C14" s="77"/>
      <c r="D14" s="75"/>
      <c r="E14" s="95"/>
      <c r="F14" s="74"/>
      <c r="G14" s="66"/>
      <c r="H14" s="73"/>
      <c r="I14" s="38"/>
    </row>
    <row r="15" spans="2:9" ht="32" customHeight="1">
      <c r="B15" s="61"/>
      <c r="C15" s="77"/>
      <c r="D15" s="75"/>
      <c r="E15" s="95"/>
      <c r="F15" s="74"/>
      <c r="G15" s="66"/>
      <c r="H15" s="73"/>
      <c r="I15" s="38"/>
    </row>
    <row r="16" spans="2:9" ht="32" customHeight="1">
      <c r="B16" s="61"/>
      <c r="C16" s="77"/>
      <c r="D16" s="75"/>
      <c r="E16" s="95"/>
      <c r="F16" s="74"/>
      <c r="G16" s="66"/>
      <c r="H16" s="73"/>
      <c r="I16" s="38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6" orientation="landscape" useFirstPageNumber="1" horizontalDpi="300" verticalDpi="300" r:id="rId1"/>
  <headerFooter alignWithMargins="0">
    <oddHeader>&amp;L（修繕内訳書）</oddHeader>
    <oddFooter>&amp;L&amp;"ＭＳ 明朝,標準"&amp;12（NO.&amp;P）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I16"/>
  <sheetViews>
    <sheetView showZeros="0" view="pageBreakPreview" zoomScaleNormal="85" zoomScaleSheetLayoutView="75" workbookViewId="0">
      <selection activeCell="C2" sqref="C2"/>
    </sheetView>
  </sheetViews>
  <sheetFormatPr defaultColWidth="9" defaultRowHeight="32" customHeight="1"/>
  <cols>
    <col min="1" max="1" width="3" style="67" customWidth="1"/>
    <col min="2" max="2" width="7.6328125" style="67" customWidth="1"/>
    <col min="3" max="3" width="37.453125" style="70" customWidth="1"/>
    <col min="4" max="4" width="18.7265625" style="70" customWidth="1"/>
    <col min="5" max="5" width="10" style="70" customWidth="1"/>
    <col min="6" max="6" width="5" style="67" customWidth="1"/>
    <col min="7" max="7" width="16" style="76" customWidth="1"/>
    <col min="8" max="8" width="18.6328125" style="76" customWidth="1"/>
    <col min="9" max="9" width="21.26953125" style="70" customWidth="1"/>
    <col min="10" max="16384" width="9" style="70"/>
  </cols>
  <sheetData>
    <row r="1" spans="2:9" ht="32" customHeight="1">
      <c r="B1" s="68" t="s">
        <v>13</v>
      </c>
      <c r="C1" s="68" t="s">
        <v>22</v>
      </c>
      <c r="D1" s="52" t="s">
        <v>38</v>
      </c>
      <c r="E1" s="68" t="s">
        <v>39</v>
      </c>
      <c r="F1" s="68" t="s">
        <v>14</v>
      </c>
      <c r="G1" s="69" t="s">
        <v>15</v>
      </c>
      <c r="H1" s="69" t="s">
        <v>16</v>
      </c>
      <c r="I1" s="68" t="s">
        <v>17</v>
      </c>
    </row>
    <row r="2" spans="2:9" ht="32" customHeight="1">
      <c r="B2" s="61" t="s">
        <v>53</v>
      </c>
      <c r="C2" s="71" t="s">
        <v>71</v>
      </c>
      <c r="D2" s="72"/>
      <c r="E2" s="90"/>
      <c r="F2" s="74"/>
      <c r="G2" s="91"/>
      <c r="H2" s="90"/>
      <c r="I2" s="38"/>
    </row>
    <row r="3" spans="2:9" ht="32" customHeight="1">
      <c r="B3" s="61" t="s">
        <v>49</v>
      </c>
      <c r="C3" s="78" t="s">
        <v>72</v>
      </c>
      <c r="D3" s="75"/>
      <c r="E3" s="95">
        <v>140.5</v>
      </c>
      <c r="F3" s="74" t="s">
        <v>48</v>
      </c>
      <c r="G3" s="66"/>
      <c r="H3" s="73"/>
      <c r="I3" s="38"/>
    </row>
    <row r="4" spans="2:9" ht="32" customHeight="1">
      <c r="B4" s="61" t="s">
        <v>50</v>
      </c>
      <c r="C4" s="77" t="s">
        <v>75</v>
      </c>
      <c r="D4" s="75" t="s">
        <v>76</v>
      </c>
      <c r="E4" s="95">
        <v>10</v>
      </c>
      <c r="F4" s="74" t="s">
        <v>80</v>
      </c>
      <c r="G4" s="66"/>
      <c r="H4" s="73"/>
      <c r="I4" s="38"/>
    </row>
    <row r="5" spans="2:9" ht="32" customHeight="1">
      <c r="B5" s="61" t="s">
        <v>51</v>
      </c>
      <c r="C5" s="77" t="s">
        <v>73</v>
      </c>
      <c r="D5" s="75" t="s">
        <v>81</v>
      </c>
      <c r="E5" s="95">
        <v>140.5</v>
      </c>
      <c r="F5" s="74" t="s">
        <v>48</v>
      </c>
      <c r="G5" s="66"/>
      <c r="H5" s="73"/>
      <c r="I5" s="38"/>
    </row>
    <row r="6" spans="2:9" ht="32" customHeight="1">
      <c r="B6" s="61" t="s">
        <v>59</v>
      </c>
      <c r="C6" s="77" t="s">
        <v>74</v>
      </c>
      <c r="D6" s="94" t="s">
        <v>82</v>
      </c>
      <c r="E6" s="95">
        <v>140.5</v>
      </c>
      <c r="F6" s="74" t="s">
        <v>48</v>
      </c>
      <c r="G6" s="91"/>
      <c r="H6" s="73"/>
      <c r="I6" s="38"/>
    </row>
    <row r="7" spans="2:9" ht="32" customHeight="1">
      <c r="B7" s="61" t="s">
        <v>64</v>
      </c>
      <c r="C7" s="77" t="s">
        <v>77</v>
      </c>
      <c r="D7" s="94" t="s">
        <v>78</v>
      </c>
      <c r="E7" s="95">
        <v>281</v>
      </c>
      <c r="F7" s="74" t="s">
        <v>63</v>
      </c>
      <c r="G7" s="91"/>
      <c r="H7" s="73"/>
      <c r="I7" s="38"/>
    </row>
    <row r="8" spans="2:9" ht="32" customHeight="1">
      <c r="B8" s="61" t="s">
        <v>65</v>
      </c>
      <c r="C8" s="88" t="s">
        <v>79</v>
      </c>
      <c r="D8" s="89"/>
      <c r="E8" s="95">
        <v>1</v>
      </c>
      <c r="F8" s="74" t="s">
        <v>18</v>
      </c>
      <c r="G8" s="91"/>
      <c r="H8" s="90"/>
      <c r="I8" s="38"/>
    </row>
    <row r="9" spans="2:9" ht="32" customHeight="1">
      <c r="B9" s="61"/>
      <c r="C9" s="77"/>
      <c r="D9" s="89"/>
      <c r="E9" s="96"/>
      <c r="F9" s="74"/>
      <c r="G9" s="91"/>
      <c r="H9" s="90"/>
      <c r="I9" s="38"/>
    </row>
    <row r="10" spans="2:9" ht="32" customHeight="1">
      <c r="B10" s="61"/>
      <c r="C10" s="77"/>
      <c r="D10" s="89"/>
      <c r="E10" s="96"/>
      <c r="F10" s="74"/>
      <c r="G10" s="91"/>
      <c r="H10" s="90"/>
      <c r="I10" s="38"/>
    </row>
    <row r="11" spans="2:9" ht="32" customHeight="1">
      <c r="B11" s="61"/>
      <c r="C11" s="77"/>
      <c r="D11" s="89"/>
      <c r="E11" s="96"/>
      <c r="F11" s="74"/>
      <c r="G11" s="91"/>
      <c r="H11" s="90"/>
      <c r="I11" s="38"/>
    </row>
    <row r="12" spans="2:9" ht="32" customHeight="1">
      <c r="B12" s="61"/>
      <c r="C12" s="77"/>
      <c r="D12" s="89"/>
      <c r="E12" s="96"/>
      <c r="F12" s="74"/>
      <c r="G12" s="91"/>
      <c r="H12" s="90"/>
      <c r="I12" s="38"/>
    </row>
    <row r="13" spans="2:9" ht="32" customHeight="1">
      <c r="B13" s="61"/>
      <c r="C13" s="77"/>
      <c r="D13" s="89"/>
      <c r="E13" s="96"/>
      <c r="F13" s="74"/>
      <c r="G13" s="91"/>
      <c r="H13" s="90"/>
      <c r="I13" s="38"/>
    </row>
    <row r="14" spans="2:9" ht="32" customHeight="1">
      <c r="B14" s="61"/>
      <c r="C14" s="77"/>
      <c r="D14" s="89"/>
      <c r="E14" s="96"/>
      <c r="F14" s="74"/>
      <c r="G14" s="91"/>
      <c r="H14" s="90"/>
      <c r="I14" s="38"/>
    </row>
    <row r="15" spans="2:9" ht="32" customHeight="1">
      <c r="B15" s="62"/>
      <c r="C15" s="77"/>
      <c r="D15" s="93"/>
      <c r="E15" s="92"/>
      <c r="F15" s="74"/>
      <c r="G15" s="91"/>
      <c r="H15" s="90"/>
      <c r="I15" s="38"/>
    </row>
    <row r="16" spans="2:9" ht="32" customHeight="1">
      <c r="B16" s="61"/>
      <c r="C16" s="77"/>
      <c r="D16" s="93"/>
      <c r="E16" s="92"/>
      <c r="F16" s="74"/>
      <c r="G16" s="91"/>
      <c r="H16" s="90"/>
      <c r="I16" s="38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7" orientation="landscape" useFirstPageNumber="1" horizontalDpi="300" verticalDpi="300" r:id="rId1"/>
  <headerFooter alignWithMargins="0">
    <oddHeader>&amp;L（修繕内訳書）</oddHeader>
    <oddFooter>&amp;L&amp;"ＭＳ 明朝,標準"&amp;12（NO.&amp;P）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showZeros="0" view="pageBreakPreview" zoomScaleNormal="85" zoomScaleSheetLayoutView="75" workbookViewId="0">
      <selection activeCell="C2" sqref="C2"/>
    </sheetView>
  </sheetViews>
  <sheetFormatPr defaultColWidth="9" defaultRowHeight="32" customHeight="1"/>
  <cols>
    <col min="1" max="1" width="3" style="67" customWidth="1"/>
    <col min="2" max="2" width="7.6328125" style="67" customWidth="1"/>
    <col min="3" max="3" width="37.453125" style="70" customWidth="1"/>
    <col min="4" max="4" width="18.7265625" style="70" customWidth="1"/>
    <col min="5" max="5" width="10" style="70" customWidth="1"/>
    <col min="6" max="6" width="5" style="67" customWidth="1"/>
    <col min="7" max="7" width="16" style="76" customWidth="1"/>
    <col min="8" max="8" width="18.6328125" style="76" customWidth="1"/>
    <col min="9" max="9" width="21.26953125" style="70" customWidth="1"/>
    <col min="10" max="16384" width="9" style="70"/>
  </cols>
  <sheetData>
    <row r="1" spans="2:10" ht="32" customHeight="1">
      <c r="B1" s="68" t="s">
        <v>13</v>
      </c>
      <c r="C1" s="68" t="s">
        <v>22</v>
      </c>
      <c r="D1" s="52" t="s">
        <v>38</v>
      </c>
      <c r="E1" s="68" t="s">
        <v>39</v>
      </c>
      <c r="F1" s="68" t="s">
        <v>14</v>
      </c>
      <c r="G1" s="69" t="s">
        <v>15</v>
      </c>
      <c r="H1" s="69" t="s">
        <v>16</v>
      </c>
      <c r="I1" s="68" t="s">
        <v>17</v>
      </c>
    </row>
    <row r="2" spans="2:10" ht="32" customHeight="1">
      <c r="B2" s="61" t="s">
        <v>54</v>
      </c>
      <c r="C2" s="71" t="s">
        <v>83</v>
      </c>
      <c r="D2" s="72"/>
      <c r="E2" s="90"/>
      <c r="F2" s="74"/>
      <c r="G2" s="91"/>
      <c r="H2" s="90"/>
      <c r="I2" s="38"/>
      <c r="J2" s="79"/>
    </row>
    <row r="3" spans="2:10" ht="32" customHeight="1">
      <c r="B3" s="61" t="s">
        <v>49</v>
      </c>
      <c r="C3" s="77" t="s">
        <v>84</v>
      </c>
      <c r="D3" s="85" t="s">
        <v>86</v>
      </c>
      <c r="E3" s="95">
        <v>1</v>
      </c>
      <c r="F3" s="74" t="s">
        <v>18</v>
      </c>
      <c r="G3" s="66"/>
      <c r="H3" s="73"/>
      <c r="I3" s="38"/>
      <c r="J3" s="79"/>
    </row>
    <row r="4" spans="2:10" ht="32" customHeight="1">
      <c r="B4" s="61" t="s">
        <v>50</v>
      </c>
      <c r="C4" s="88" t="s">
        <v>85</v>
      </c>
      <c r="D4" s="85"/>
      <c r="E4" s="95">
        <v>1</v>
      </c>
      <c r="F4" s="74" t="s">
        <v>18</v>
      </c>
      <c r="G4" s="66"/>
      <c r="H4" s="73"/>
      <c r="I4" s="38"/>
      <c r="J4" s="79"/>
    </row>
    <row r="5" spans="2:10" ht="32" customHeight="1">
      <c r="B5" s="61" t="s">
        <v>51</v>
      </c>
      <c r="C5" s="78" t="s">
        <v>87</v>
      </c>
      <c r="D5" s="75" t="s">
        <v>88</v>
      </c>
      <c r="E5" s="95">
        <v>2</v>
      </c>
      <c r="F5" s="74" t="s">
        <v>58</v>
      </c>
      <c r="G5" s="66"/>
      <c r="H5" s="73"/>
      <c r="I5" s="38"/>
    </row>
    <row r="6" spans="2:10" ht="32" customHeight="1">
      <c r="B6" s="61" t="s">
        <v>52</v>
      </c>
      <c r="C6" s="78" t="s">
        <v>89</v>
      </c>
      <c r="D6" s="93" t="s">
        <v>90</v>
      </c>
      <c r="E6" s="95">
        <v>1</v>
      </c>
      <c r="F6" s="74" t="s">
        <v>58</v>
      </c>
      <c r="G6" s="66"/>
      <c r="H6" s="73"/>
      <c r="I6" s="38"/>
    </row>
    <row r="7" spans="2:10" ht="32" customHeight="1">
      <c r="B7" s="61"/>
      <c r="C7" s="78"/>
      <c r="D7" s="93"/>
      <c r="E7" s="95"/>
      <c r="F7" s="74"/>
      <c r="G7" s="66"/>
      <c r="H7" s="73"/>
      <c r="I7" s="38"/>
    </row>
    <row r="8" spans="2:10" ht="32" customHeight="1">
      <c r="B8" s="61"/>
      <c r="C8" s="78"/>
      <c r="D8" s="75"/>
      <c r="E8" s="95"/>
      <c r="F8" s="74"/>
      <c r="G8" s="66"/>
      <c r="H8" s="73">
        <f t="shared" ref="H8:H10" si="0">ROUND(E8*G8,0)</f>
        <v>0</v>
      </c>
      <c r="I8" s="38"/>
    </row>
    <row r="9" spans="2:10" ht="32" customHeight="1">
      <c r="B9" s="61"/>
      <c r="C9" s="77"/>
      <c r="D9" s="75"/>
      <c r="E9" s="95"/>
      <c r="F9" s="74"/>
      <c r="G9" s="66"/>
      <c r="H9" s="73">
        <f t="shared" si="0"/>
        <v>0</v>
      </c>
      <c r="I9" s="38"/>
    </row>
    <row r="10" spans="2:10" ht="32" customHeight="1">
      <c r="B10" s="61"/>
      <c r="C10" s="77"/>
      <c r="D10" s="94"/>
      <c r="E10" s="95"/>
      <c r="F10" s="74"/>
      <c r="G10" s="91"/>
      <c r="H10" s="73">
        <f t="shared" si="0"/>
        <v>0</v>
      </c>
      <c r="I10" s="38"/>
    </row>
    <row r="11" spans="2:10" ht="32" customHeight="1">
      <c r="B11" s="61"/>
      <c r="C11" s="77"/>
      <c r="D11" s="93"/>
      <c r="E11" s="92"/>
      <c r="F11" s="74"/>
      <c r="G11" s="91"/>
      <c r="H11" s="90"/>
      <c r="I11" s="38"/>
    </row>
    <row r="12" spans="2:10" ht="32" customHeight="1">
      <c r="B12" s="61"/>
      <c r="C12" s="77"/>
      <c r="D12" s="93"/>
      <c r="E12" s="92"/>
      <c r="F12" s="74"/>
      <c r="G12" s="91"/>
      <c r="H12" s="90">
        <f t="shared" ref="H12" si="1">E12*G12</f>
        <v>0</v>
      </c>
      <c r="I12" s="38"/>
    </row>
    <row r="13" spans="2:10" ht="32" customHeight="1">
      <c r="B13" s="61"/>
      <c r="C13" s="77"/>
      <c r="D13" s="89"/>
      <c r="E13" s="92"/>
      <c r="F13" s="74"/>
      <c r="G13" s="91"/>
      <c r="H13" s="90">
        <f>E13*G13</f>
        <v>0</v>
      </c>
      <c r="I13" s="38"/>
    </row>
    <row r="14" spans="2:10" ht="32" customHeight="1">
      <c r="B14" s="61"/>
      <c r="C14" s="77"/>
      <c r="D14" s="89"/>
      <c r="E14" s="92"/>
      <c r="F14" s="74"/>
      <c r="G14" s="91"/>
      <c r="H14" s="90">
        <f>E14*G14</f>
        <v>0</v>
      </c>
      <c r="I14" s="38"/>
    </row>
    <row r="15" spans="2:10" ht="32" customHeight="1">
      <c r="B15" s="62"/>
      <c r="C15" s="77"/>
      <c r="D15" s="89"/>
      <c r="E15" s="92"/>
      <c r="F15" s="74"/>
      <c r="G15" s="91"/>
      <c r="H15" s="90">
        <f>E15*G15</f>
        <v>0</v>
      </c>
      <c r="I15" s="38"/>
    </row>
    <row r="16" spans="2:10" ht="32" customHeight="1">
      <c r="B16" s="61"/>
      <c r="C16" s="77"/>
      <c r="D16" s="93"/>
      <c r="E16" s="92"/>
      <c r="F16" s="74"/>
      <c r="G16" s="91"/>
      <c r="H16" s="90"/>
      <c r="I16" s="38"/>
    </row>
  </sheetData>
  <phoneticPr fontId="2"/>
  <printOptions horizontalCentered="1"/>
  <pageMargins left="0.59055118110236227" right="0.59055118110236227" top="0.94488188976377963" bottom="0.27559055118110237" header="0.74803149606299213" footer="0"/>
  <pageSetup paperSize="9" firstPageNumber="8" orientation="landscape" useFirstPageNumber="1" horizontalDpi="300" verticalDpi="300" r:id="rId1"/>
  <headerFooter alignWithMargins="0">
    <oddHeader>&amp;L（修繕内訳書）</oddHeader>
    <oddFooter>&amp;L&amp;"ＭＳ 明朝,標準"&amp;12（NO.&amp;P）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表紙</vt:lpstr>
      <vt:lpstr>総括表</vt:lpstr>
      <vt:lpstr>内訳書</vt:lpstr>
      <vt:lpstr>B-1</vt:lpstr>
      <vt:lpstr>B-2</vt:lpstr>
      <vt:lpstr>B-3</vt:lpstr>
      <vt:lpstr>'B-1'!Print_Area</vt:lpstr>
      <vt:lpstr>'B-2'!Print_Area</vt:lpstr>
      <vt:lpstr>'B-3'!Print_Area</vt:lpstr>
      <vt:lpstr>総括表!Print_Area</vt:lpstr>
      <vt:lpstr>内訳書!Print_Area</vt:lpstr>
      <vt:lpstr>'B-1'!Print_Titles</vt:lpstr>
      <vt:lpstr>'B-2'!Print_Titles</vt:lpstr>
      <vt:lpstr>'B-3'!Print_Titles</vt:lpstr>
      <vt:lpstr>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雅人</dc:creator>
  <cp:lastModifiedBy>山崎 勝志</cp:lastModifiedBy>
  <cp:lastPrinted>2025-10-20T00:33:49Z</cp:lastPrinted>
  <dcterms:created xsi:type="dcterms:W3CDTF">1999-09-13T06:26:59Z</dcterms:created>
  <dcterms:modified xsi:type="dcterms:W3CDTF">2025-10-27T03:20:11Z</dcterms:modified>
</cp:coreProperties>
</file>